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50" yWindow="690" windowWidth="19440" windowHeight="11640"/>
  </bookViews>
  <sheets>
    <sheet name="Sheet1" sheetId="1" r:id="rId1"/>
  </sheets>
  <calcPr calcId="125725"/>
</workbook>
</file>

<file path=xl/calcChain.xml><?xml version="1.0" encoding="utf-8"?>
<calcChain xmlns="http://schemas.openxmlformats.org/spreadsheetml/2006/main">
  <c r="D15" i="1"/>
  <c r="E15"/>
  <c r="C15"/>
  <c r="D36"/>
  <c r="E36"/>
  <c r="C36"/>
  <c r="C20"/>
  <c r="C44" l="1"/>
  <c r="D106"/>
  <c r="C106"/>
  <c r="D104"/>
  <c r="C104"/>
  <c r="D85"/>
  <c r="C85"/>
  <c r="D66"/>
  <c r="D53" s="1"/>
  <c r="C66"/>
  <c r="C53" s="1"/>
  <c r="D48"/>
  <c r="C48"/>
  <c r="D46"/>
  <c r="C46"/>
  <c r="D44"/>
  <c r="E106"/>
  <c r="D43" l="1"/>
  <c r="D80"/>
  <c r="C80"/>
  <c r="C43"/>
  <c r="E46"/>
  <c r="D42" l="1"/>
  <c r="D41" s="1"/>
  <c r="C42"/>
  <c r="C41" s="1"/>
  <c r="E66"/>
  <c r="E53" s="1"/>
  <c r="E44"/>
  <c r="D25"/>
  <c r="E25"/>
  <c r="C25"/>
  <c r="E85"/>
  <c r="E50"/>
  <c r="D112" l="1"/>
  <c r="E112"/>
  <c r="C112"/>
  <c r="D30"/>
  <c r="E30"/>
  <c r="C30"/>
  <c r="C12" s="1"/>
  <c r="D20"/>
  <c r="E20"/>
  <c r="E104"/>
  <c r="E80" s="1"/>
  <c r="E48"/>
  <c r="E43" s="1"/>
  <c r="D13"/>
  <c r="E13"/>
  <c r="E12" l="1"/>
  <c r="D12"/>
  <c r="D11" s="1"/>
  <c r="E42"/>
  <c r="E41" s="1"/>
  <c r="C11"/>
  <c r="C13"/>
  <c r="E11" l="1"/>
</calcChain>
</file>

<file path=xl/sharedStrings.xml><?xml version="1.0" encoding="utf-8"?>
<sst xmlns="http://schemas.openxmlformats.org/spreadsheetml/2006/main" count="222" uniqueCount="190">
  <si>
    <t>1 00 00000 00 0000 000</t>
  </si>
  <si>
    <t>Код бюджетной классификации Российской Федерации</t>
  </si>
  <si>
    <t>Наименование доходов</t>
  </si>
  <si>
    <t>1 01 02000 01 0000 110</t>
  </si>
  <si>
    <t>Налог на доходы физических лиц</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</si>
  <si>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</si>
  <si>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</si>
  <si>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</si>
  <si>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</si>
  <si>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</si>
  <si>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</si>
  <si>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1 05 03000 01 0000 110</t>
  </si>
  <si>
    <t>Единый сельскохозяйственный налог</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</si>
  <si>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</si>
  <si>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</si>
  <si>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</si>
  <si>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</si>
  <si>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1 12 01000 01 0000 120</t>
  </si>
  <si>
    <t>Плата за негативное воздействие на окружающую среду</t>
  </si>
  <si>
    <t>1 14 06000 00 0000 430</t>
  </si>
  <si>
    <t>Доходы от продажи земельных участков, находящихся в государственной и муниципальной собственности</t>
  </si>
  <si>
    <t>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</si>
  <si>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</si>
  <si>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</si>
  <si>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Прочие субсидии</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</si>
  <si>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«Развитие дошкольного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</si>
  <si>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реализацию мероприятий подпрограммы «Развитие дошкольного образования» государственной программы Тамбовской области «Развитие образования Тамбовской области» на денежное поощрение лучшим воспитателям (включая старших) муниципальных образовательных организаций, осуществляющих образовательную деятельность по образовательным программам дошкольного образования</t>
  </si>
  <si>
    <t>НАЛОГИ НА ТОВАРЫ (РАБОТЫ, УСЛУГИ), РЕАЛИЗУЕМЫЕ НА ТЕРРИТОРИИ РОССИЙСКОЙ ФЕДЕРАЦИИ</t>
  </si>
  <si>
    <t>Прочие субсидии бюджетам муниципальных районов на реализацию мероприятий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</si>
  <si>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Субвенции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дошкольного образования в рамках подпрограммы "Развитие дошкольного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</si>
  <si>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отдельных государственных полномочий по выплате ежемесячных денежных средств лицам из числа детей-сирот и детей, оставшихся без попечения родителей, обучающимся в общеобразовательных организациях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</si>
  <si>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1 05 04020 02 0000 110</t>
  </si>
  <si>
    <t>Налог, взимаемый в связи с применением патентной системы налогообложения, зачисляемый в бюджеты муниципальных районов</t>
  </si>
  <si>
    <t>Дотации бюджетам на поддержку мер по обеспечению сбалансированности бюджетов</t>
  </si>
  <si>
    <t>Субсидии бюджетам муниципальных районов на строительство, модернизацию,ремонт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</si>
  <si>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2 02 10000 00 0000 150</t>
  </si>
  <si>
    <t>2 02 15001 00 0000 150</t>
  </si>
  <si>
    <t>2 02 15002 00 0000 150</t>
  </si>
  <si>
    <t>2 02 20000 00 0000 150</t>
  </si>
  <si>
    <t>2 02 20041 05 0000 150</t>
  </si>
  <si>
    <t>2 02 29999 00 0000 150</t>
  </si>
  <si>
    <t>2 02 29999 05 0000 150</t>
  </si>
  <si>
    <t>2 02 30000 00 0000 150</t>
  </si>
  <si>
    <t>2 02 35120 05 0000 150</t>
  </si>
  <si>
    <t>2 02 30024 05 0000 150</t>
  </si>
  <si>
    <t>2 02 40000 00 0000 150</t>
  </si>
  <si>
    <t>2 02 49999 05 0000 150</t>
  </si>
  <si>
    <t>1 05 01000 00 0000 110</t>
  </si>
  <si>
    <t>Налог, взимаемый в связи с применением упрощенной системы налогообложения</t>
  </si>
  <si>
    <t>Субсидии бюджетам муниципальных районов на обеспечение комплексного развития сельских территорий</t>
  </si>
  <si>
    <t>2 02 30024 00 0000 150</t>
  </si>
  <si>
    <t>Субвенции местным бюджетам на выполнение передаваемых     полномочий субъектов Российской Федерации</t>
  </si>
  <si>
    <t>1 17 0000 00 0000 000</t>
  </si>
  <si>
    <t>ПРОЧИЕ НЕНАЛОГОВЫЕ ДОХОДЫ</t>
  </si>
  <si>
    <t>Прочие субсидии бюджетам муниципальных районов на организацию отдыха детей в каникулярное время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</si>
  <si>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r>
      <rPr>
        <b/>
        <sz val="10"/>
        <rFont val="Times New Roman"/>
        <family val="1"/>
        <charset val="204"/>
      </rPr>
      <t>ВСЕГО ДОХОДОВ</t>
    </r>
  </si>
  <si>
    <r>
      <rPr>
        <b/>
        <sz val="10"/>
        <rFont val="Times New Roman"/>
        <family val="1"/>
        <charset val="204"/>
      </rPr>
      <t>НАЛОГОВЫЕ И НЕНАЛОГОВЫЕ ДОХОДЫ</t>
    </r>
  </si>
  <si>
    <r>
      <rPr>
        <b/>
        <sz val="10"/>
        <rFont val="Times New Roman"/>
        <family val="1"/>
        <charset val="204"/>
      </rPr>
      <t>1 01 00000 00 0000 000</t>
    </r>
  </si>
  <si>
    <r>
      <rPr>
        <b/>
        <sz val="10"/>
        <rFont val="Times New Roman"/>
        <family val="1"/>
        <charset val="204"/>
      </rPr>
      <t>НАЛОГИ НА ПРИБЫЛЬ, ДОХОДЫ</t>
    </r>
  </si>
  <si>
    <r>
      <rPr>
        <b/>
        <sz val="10"/>
        <rFont val="Times New Roman"/>
        <family val="1"/>
        <charset val="204"/>
      </rPr>
      <t>1 03 00000 00 0000 000</t>
    </r>
  </si>
  <si>
    <r>
      <rPr>
        <b/>
        <sz val="10"/>
        <rFont val="Times New Roman"/>
        <family val="1"/>
        <charset val="204"/>
      </rPr>
      <t>1 05 00000 00 0000 000</t>
    </r>
  </si>
  <si>
    <r>
      <rPr>
        <b/>
        <sz val="10"/>
        <rFont val="Times New Roman"/>
        <family val="1"/>
        <charset val="204"/>
      </rPr>
      <t>НАЛОГИ НА СОВОКУПНЫЙ ДОХОД</t>
    </r>
  </si>
  <si>
    <r>
      <rPr>
        <b/>
        <sz val="10"/>
        <rFont val="Times New Roman"/>
        <family val="1"/>
        <charset val="204"/>
      </rPr>
      <t>1 08 00000 00 0000 000</t>
    </r>
  </si>
  <si>
    <r>
      <rPr>
        <b/>
        <sz val="10"/>
        <rFont val="Times New Roman"/>
        <family val="1"/>
        <charset val="204"/>
      </rPr>
      <t>ГОСУДАРСТВЕННАЯ ПОШЛИНА</t>
    </r>
  </si>
  <si>
    <r>
      <rPr>
        <b/>
        <sz val="10"/>
        <rFont val="Times New Roman"/>
        <family val="1"/>
        <charset val="204"/>
      </rPr>
      <t>1 11 00000 00 0000 000</t>
    </r>
  </si>
  <si>
    <r>
      <rPr>
        <b/>
        <sz val="10"/>
        <rFont val="Times New Roman"/>
        <family val="1"/>
        <charset val="204"/>
      </rPr>
      <t>ДОХОДЫ ОТ ИСПОЛЬЗОВАНИЯ ИМУЩЕСТВА, НАХОДЯЩЕГОСЯ В ГОСУДАРСТВЕННОЙ И МУНИЦИПАЛЬНОЙ СОБСТВЕННОСТИ</t>
    </r>
  </si>
  <si>
    <r>
      <rPr>
        <b/>
        <sz val="10"/>
        <rFont val="Times New Roman"/>
        <family val="1"/>
        <charset val="204"/>
      </rPr>
      <t>1 12 00000 00 0000 000</t>
    </r>
  </si>
  <si>
    <r>
      <rPr>
        <b/>
        <sz val="10"/>
        <rFont val="Times New Roman"/>
        <family val="1"/>
        <charset val="204"/>
      </rPr>
      <t>ПЛАТЕЖИ ПРИ ПОЛЬЗОВАНИИ ПРИРОДНЫМИ РЕСУРСАМИ</t>
    </r>
  </si>
  <si>
    <r>
      <rPr>
        <b/>
        <sz val="10"/>
        <rFont val="Times New Roman"/>
        <family val="1"/>
        <charset val="204"/>
      </rPr>
      <t>1 14 00000 00 0000 000</t>
    </r>
  </si>
  <si>
    <r>
      <rPr>
        <b/>
        <sz val="10"/>
        <rFont val="Times New Roman"/>
        <family val="1"/>
        <charset val="204"/>
      </rPr>
      <t>ДОХОДЫ ОТ ПРОДАЖИ МАТЕРИАЛЬНЫХ И НЕМАТЕРИАЛЬНЫХ АКТИВОВ</t>
    </r>
  </si>
  <si>
    <r>
      <rPr>
        <b/>
        <sz val="10"/>
        <rFont val="Times New Roman"/>
        <family val="1"/>
        <charset val="204"/>
      </rPr>
      <t>1 16 00000 00 0000 000</t>
    </r>
  </si>
  <si>
    <r>
      <rPr>
        <b/>
        <sz val="10"/>
        <rFont val="Times New Roman"/>
        <family val="1"/>
        <charset val="204"/>
      </rPr>
      <t>ШТРАФЫ, САНКЦИИ, ВОЗМЕЩЕНИЕ УЩЕРБА</t>
    </r>
  </si>
  <si>
    <r>
      <rPr>
        <b/>
        <sz val="10"/>
        <rFont val="Times New Roman"/>
        <family val="1"/>
        <charset val="204"/>
      </rPr>
      <t>2 00 00000 00 0000 000</t>
    </r>
  </si>
  <si>
    <r>
      <rPr>
        <b/>
        <sz val="10"/>
        <rFont val="Times New Roman"/>
        <family val="1"/>
        <charset val="204"/>
      </rPr>
      <t>Безвозмездные поступления</t>
    </r>
  </si>
  <si>
    <r>
      <rPr>
        <b/>
        <sz val="10"/>
        <rFont val="Times New Roman"/>
        <family val="1"/>
        <charset val="204"/>
      </rPr>
      <t>Дотации бюджетам бюджетной системы Федерации и муниципальных образований</t>
    </r>
  </si>
  <si>
    <r>
      <rPr>
        <b/>
        <sz val="10"/>
        <rFont val="Times New Roman"/>
        <family val="1"/>
        <charset val="204"/>
      </rPr>
      <t>Субсидии бюджетам бюджетной системы Российской Федерации (межбюджетные субсидии)</t>
    </r>
  </si>
  <si>
    <r>
      <rPr>
        <b/>
        <sz val="10"/>
        <rFont val="Times New Roman"/>
        <family val="1"/>
        <charset val="204"/>
      </rPr>
      <t>Субвенции бюджетам бюджетной системы Российской Федерации</t>
    </r>
  </si>
  <si>
    <r>
      <rPr>
        <b/>
        <sz val="10"/>
        <rFont val="Times New Roman"/>
        <family val="1"/>
        <charset val="204"/>
      </rPr>
      <t>Иные межбюджетные трансферты</t>
    </r>
  </si>
  <si>
    <t>Межбюджетные трансферты, передаваемые  бюджетам муниципальных районов на создание модельных муниципальных библиотек</t>
  </si>
  <si>
    <t>Единая субвенция местным бюджетам из бюджета субъекта Российской Федерации</t>
  </si>
  <si>
    <t>2 02 36900 00 0000 150</t>
  </si>
  <si>
    <t>1 13 00000 00 0000 000</t>
  </si>
  <si>
    <t>ДОХОДЫ ОТ ОКАЗАНИЯ ПЛАТНЫХ УСЛУГ И КОМПЕНСАЦИИ ЗАТРАТ ГОСУДАРСТВА</t>
  </si>
  <si>
    <t>Субвенции бюджетам муниципальных районов на проведение Всероссийской переписи населения 2020 года</t>
  </si>
  <si>
    <t>0,0</t>
  </si>
  <si>
    <t>Прочие межбюджетные трансферты, передаваемые бюджетам муниципальных районов</t>
  </si>
  <si>
    <t>1 14 02000 00 0000 430</t>
  </si>
  <si>
    <t>Доходы от реализации имущества</t>
  </si>
  <si>
    <t>Cубсидии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</si>
  <si>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Cубсидии бюджетам муниципальных районов на развитие транспортной инфраструктуры на сельских территориях</t>
  </si>
  <si>
    <t>2 02 25372 05 0000 150</t>
  </si>
  <si>
    <t xml:space="preserve">1 05 02000 00 0000 110 </t>
  </si>
  <si>
    <t>Единый налог на вмененный доход</t>
  </si>
  <si>
    <t>2 07 05030 05 0000 150</t>
  </si>
  <si>
    <t>2 07 00000 00 0000 150</t>
  </si>
  <si>
    <t>Прочие безвозмездные поступления</t>
  </si>
  <si>
    <t>Прочие безвозмездные поступления в бюджеты муниципальных районов</t>
  </si>
  <si>
    <t>2 02 19999 00 0000 150</t>
  </si>
  <si>
    <t>Прочие дотации</t>
  </si>
  <si>
    <t>Сумма на 2025 год</t>
  </si>
  <si>
    <t>2 02 15009 00 0000 150</t>
  </si>
  <si>
    <t>Дотации бюджетам на частичную компенсацию дополнительных расходов на повышение оплаты труда работников бюджетной сферы и иные цели</t>
  </si>
  <si>
    <t>Приложение 1</t>
  </si>
  <si>
    <t>тыс.рублей</t>
  </si>
  <si>
    <t>Токарёвского муниципального округа</t>
  </si>
  <si>
    <t>Тамбовской области</t>
  </si>
  <si>
    <t>Сумма на 2026 год</t>
  </si>
  <si>
    <t>2 02 15001 14 0000 150</t>
  </si>
  <si>
    <t>Дотации бюджетам муниципальных округов на выравнивание бюджетной обеспеченности из бюджета субъекта Российской Федерации</t>
  </si>
  <si>
    <t>2 02 15009 14 0000 150</t>
  </si>
  <si>
    <t>Дотации бюджетам муниципальных округов на частичную компенсацию дополнительных расходов на повышение оплаты труда работников бюджетной сферы</t>
  </si>
  <si>
    <t>2 02 19999 14 0000 150</t>
  </si>
  <si>
    <t>Прочие дотации бюджетам муниципальных округов на стимулирование муниципальных работников ,достигших наилучших результатов в развитии доходной базы консолидированного бюджета Тамбовской области</t>
  </si>
  <si>
    <t>2 02 20041 14 0000 150</t>
  </si>
  <si>
    <t>Субсидии бюджетам муниципальных округов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</si>
  <si>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2 02 25179 14 0000 150</t>
  </si>
  <si>
    <t>Субсидии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общеобразовательными объединениями в общеобразовательных организациях</t>
  </si>
  <si>
    <t>2 02 25304 14 0000 150</t>
  </si>
  <si>
    <t>Субсидии бюджетам муниципальных округов на организацию бесплатного горячего питания обучающихся, получающих начальное общее образование в  муниципальных образовательных организациях</t>
  </si>
  <si>
    <t>2 02 25497 14 0000 150</t>
  </si>
  <si>
    <t>Субсидии бюджетам муниципальных округов на реализацию мероприятий по обеспечению жильем молодых семей</t>
  </si>
  <si>
    <t>2 02 25519 14 0000 150</t>
  </si>
  <si>
    <t>2 02 29999 14 0000 150</t>
  </si>
  <si>
    <t>Прочие субсидии бюджетам муниципальных округов на обеспечение питанием обучающихся муниципальных общеобразовательных организаций</t>
  </si>
  <si>
    <t>Прочие субсидии бюджетам муниципальных округов на организацию транспортного обслуживания между поселениями в границах муниципальных образований</t>
  </si>
  <si>
    <t xml:space="preserve">Прочие субсидии бюджетам муниципальных округов на организацию отдыха детей в каникулярное время </t>
  </si>
  <si>
    <t>2 02 35120 14 0000 150</t>
  </si>
  <si>
    <t xml:space="preserve">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</si>
  <si>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2 02 35930 14 0000 150</t>
  </si>
  <si>
    <t>2 02 30024 14 0000 150</t>
  </si>
  <si>
    <t xml:space="preserve">Субвенции бюджетам муниципальных округов на осуществление отдельного государственного полномочия по обеспечению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 </t>
  </si>
  <si>
    <t xml:space="preserve">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t>
  </si>
  <si>
    <t>Субвенции бюджетам муниципальных округов на осуществление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t>
  </si>
  <si>
    <t xml:space="preserve">Субвенции бюджетам муниципальных округов на осуществление отдельных государственных полномочий по предоставлению компенсации расходов на оплату жилых помещений, отопления и освещения педагогическим,руководителям, заместителям руководителей, руководителям структурных подразделений и их заместителям муниципальных образовательных организаций, проживающим и работающим в сельских населенных пунктах, рабочих поселках (поселках городского типа), а также вышедшим на пенсию указанным выше категориям работников образовательных организаций, стаж работы которых в образовательных организациях сельской местности составляет не менее 10 лет </t>
  </si>
  <si>
    <t>Субвенции бюджетам муниципальных округов на осуществление отдельных государственных полномочий по хранению, комплектованию, учету и использованию архивных документов, относящихся к государственной собственности и находящихся на территории муниципальных образований Тамбовской области</t>
  </si>
  <si>
    <t>Субвенции бюджетам муниципальных округов на осуществление отдельных государственных полномочий по обеспечению деятельности административных комиссий</t>
  </si>
  <si>
    <t>Субвенции бюджетам муниципальных округов на осуществление отдельного государственного полномочия по ежемесячной денежной выплате на обеспечение мер социальной поддержки отдельных категорий граждан, работающих в сельской местности и рабочих поселках</t>
  </si>
  <si>
    <t xml:space="preserve">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t>
  </si>
  <si>
    <t>Субвенции бюджетам муниципальных округов на осуществление отдельного полномочия по обеспечению мер социальной поддержки многодетных семей в части предоставления скидки по оплате за присмотр и уход за детьми в образовательных организациях, реализующих образовательную программу дошкольного образования</t>
  </si>
  <si>
    <t xml:space="preserve">Субвенции бюджетам муниципальных округов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t>
  </si>
  <si>
    <t>Субвенции бюджетам муниципальных округов на осуществление отдельных государственных полномочий по обеспечению льготного проезда на маршрутах регулярных перевозок отдельных категорий граждан</t>
  </si>
  <si>
    <t xml:space="preserve">Cубвенции бюджетам муниципальных округов на исполнение отдельных государственных полномочий по осуществлению выплатам, предусмотренных дополнительными мерами стимулирования педагогических работников, в системе дошкольного образования </t>
  </si>
  <si>
    <t xml:space="preserve">Cубвенции бюджетам муниципальных округов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общего образования </t>
  </si>
  <si>
    <t>2 02 36900 14 0000 150</t>
  </si>
  <si>
    <t>Единая субвенция бюджетам муниципальных округов на осуществление отдельных государственных полномочий Тамбовской области, связанных с защитой прав детей, государственной поддержкой детей-сирот и детей, оставшихся без попечения родителей</t>
  </si>
  <si>
    <t>2 02 45303 14 0000 150</t>
  </si>
  <si>
    <t>Межбюджетные трансферты бюджетам муниципальных округов на ежемесячное денежное вознаграждение за классное руководство педагогическим работникам  муниципальных общеобразовательных организаций</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</si>
  <si>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</si>
  <si>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2 02 35118 14 0000 150</t>
  </si>
  <si>
    <t>2 02 25555 14 0000 150</t>
  </si>
  <si>
    <t>Субсидии бюджетам муниципальных округов на реализацию программ формирования современной городской среды</t>
  </si>
  <si>
    <t>Прочие субсидии бюджетам муниципальных округов на предоставление мер стимулирования граждан,обучающихся по программам среднего профессионального или высшего образования и заключивших договор о целевом обучении</t>
  </si>
  <si>
    <t xml:space="preserve">Прочие субсидии бюджетам муниципальных округов на предоставление социальных выплат молодым семьям на приобретение (строительство) жилья, в том числе дополнительной социальной выплаты при рождении (усыновлении) одного ребенка </t>
  </si>
  <si>
    <t>1 06 00000 00 0000 000</t>
  </si>
  <si>
    <t>НАЛОГИ НА ИМУЩЕСТВО</t>
  </si>
  <si>
    <t>1 06 01030 10 0000 110</t>
  </si>
  <si>
    <t>Налог на имущество физических лиц</t>
  </si>
  <si>
    <t>1 06 06033 10 0000 110</t>
  </si>
  <si>
    <t>1 06 06043 10 0000 110</t>
  </si>
  <si>
    <t>Земельный налог с организаций</t>
  </si>
  <si>
    <t>Земельный налог с физических лиц</t>
  </si>
  <si>
    <t xml:space="preserve">Субсидии бюджетам муниципальных округов на поддержку отрасли культуры </t>
  </si>
  <si>
    <t>Субвенции бюджетам муниципальных округов на государственную регистрацию актов гражданского состояния</t>
  </si>
  <si>
    <r>
      <t>Прочие дотации бюджетам муниципальных округов на решение вопросов местного значения, в том числе организацию и предоставление общеобразовательных услуг и иные цели</t>
    </r>
    <r>
      <rPr>
        <sz val="10"/>
        <color rgb="FFFF0000"/>
        <rFont val="Times New Roman"/>
        <family val="1"/>
        <charset val="204"/>
      </rPr>
      <t xml:space="preserve"> </t>
    </r>
  </si>
  <si>
    <t xml:space="preserve">"О бюджете Токарёвского муниципального округа Тамбовской области  </t>
  </si>
  <si>
    <t>Прочие субсидии бюджетам муниципальных округов на приобретение подвижного состава пассажирского транспорта общего пользования</t>
  </si>
  <si>
    <t>2 02 25372 14 0000 150</t>
  </si>
  <si>
    <t>Субсидии бюджетам муниципальных округов на развитие транспортной инфраструктуры на сельских территориях</t>
  </si>
  <si>
    <t>2 02 25750 14 0000 150</t>
  </si>
  <si>
    <t>Субсидии бюджетам муниципальных округов на реализацию мероприятий по модернизации школьных систем образования</t>
  </si>
  <si>
    <t>2 02 25454 14 0000 150</t>
  </si>
  <si>
    <t>Субсидии бюджетам муниципальных округов на создание модельных муниципальных библиотек</t>
  </si>
  <si>
    <t>Прочие субсидии бюджетам муниципальных округов на благоустройство общественных территорий в муниципальных образованиях Тамбовской области</t>
  </si>
  <si>
    <t>2 02 49999 14 0000 150</t>
  </si>
  <si>
    <t xml:space="preserve">Прочие межбюджетные трансферты, передаваемые  бюджетам муниципальных округов на поощрение муниципальных образований за достижение наилучших значений показателей при реализации национальных проектов </t>
  </si>
  <si>
    <t>Дотации бюджетам муниципальных округов на поддержку мер по обеспечению сбалансированности бюджетов</t>
  </si>
  <si>
    <t>2 02 15002 14 0000 150</t>
  </si>
  <si>
    <t>2 02 45050 14 0000 150</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</si>
  <si>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г.Байконура и федеральной территории "Сириус", муниципальных общеобразовательных организаций и профессиональных образовательных организаций</t>
  </si>
  <si>
    <t>Поступления доходов в бюджет Токарёвского муниципального округа Тамбовской области на 2025 год и на плановый период 2026 и 2027 годов</t>
  </si>
  <si>
    <t>Сумма на 2027 год</t>
  </si>
  <si>
    <t>на 2025 год и на плановый период 2026 и 2027 годов"</t>
  </si>
  <si>
    <t>1 03 03000 01 0000 110</t>
  </si>
  <si>
    <t>Туристический налог</t>
  </si>
  <si>
    <t>836,4</t>
  </si>
  <si>
    <t>911,0</t>
  </si>
  <si>
    <t>942,2</t>
  </si>
  <si>
    <t>к решению Совета депутатов</t>
  </si>
  <si>
    <t>Прочие субсидии на приобретение оборудования, средств обучения и воспитания для оснащения предметных кабинетов муниципальных общеобразовательных организаций</t>
  </si>
  <si>
    <t>от 29.04.2025 № 342</t>
  </si>
</sst>
</file>

<file path=xl/styles.xml><?xml version="1.0" encoding="utf-8"?>
<styleSheet xmlns="http://schemas.openxmlformats.org/spreadsheetml/2006/main">
  <numFmts count="2">
    <numFmt numFmtId="164" formatCode="0.0"/>
    <numFmt numFmtId="165" formatCode="#,##0.0"/>
  </numFmts>
  <fonts count="10">
    <font>
      <sz val="10"/>
      <name val="Arial"/>
    </font>
    <font>
      <sz val="12"/>
      <name val="Times New Roman"/>
      <family val="1"/>
      <charset val="204"/>
    </font>
    <font>
      <sz val="12"/>
      <name val="Arial"/>
      <family val="2"/>
      <charset val="204"/>
    </font>
    <font>
      <sz val="10"/>
      <name val="Times New Roman"/>
      <family val="1"/>
      <charset val="204"/>
    </font>
    <font>
      <b/>
      <sz val="10"/>
      <name val="Times New Roman"/>
      <family val="1"/>
      <charset val="204"/>
    </font>
    <font>
      <sz val="10"/>
      <color rgb="FFFF0000"/>
      <name val="Times New Roman"/>
      <family val="1"/>
      <charset val="204"/>
    </font>
    <font>
      <sz val="10"/>
      <color rgb="FFFF0000"/>
      <name val="Arial"/>
      <family val="2"/>
      <charset val="204"/>
    </font>
    <font>
      <b/>
      <sz val="10"/>
      <color theme="1"/>
      <name val="Times New Roman"/>
      <family val="1"/>
      <charset val="204"/>
    </font>
    <font>
      <sz val="10"/>
      <color theme="1"/>
      <name val="Times New Roman"/>
      <family val="1"/>
      <charset val="204"/>
    </font>
    <font>
      <sz val="10"/>
      <name val="Arial"/>
      <family val="2"/>
      <charset val="204"/>
    </font>
  </fonts>
  <fills count="2">
    <fill>
      <patternFill patternType="none"/>
    </fill>
    <fill>
      <patternFill patternType="gray125"/>
    </fill>
  </fills>
  <borders count="6">
    <border>
      <left/>
      <right/>
      <top/>
      <bottom/>
      <diagonal/>
    </border>
    <border>
      <left/>
      <right/>
      <top/>
      <bottom/>
      <diagonal/>
    </border>
    <border>
      <left/>
      <right/>
      <top/>
      <bottom/>
      <diagonal/>
    </border>
    <border>
      <left style="thin">
        <color indexed="64"/>
      </left>
      <right style="thin">
        <color indexed="64"/>
      </right>
      <top style="thin">
        <color indexed="64"/>
      </top>
      <bottom style="thin">
        <color indexed="64"/>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medium">
        <color auto="1"/>
      </bottom>
      <diagonal/>
    </border>
  </borders>
  <cellStyleXfs count="1">
    <xf numFmtId="0" fontId="0" fillId="0" borderId="0"/>
  </cellStyleXfs>
  <cellXfs count="40">
    <xf numFmtId="0" fontId="0" fillId="0" borderId="0" xfId="0"/>
    <xf numFmtId="0" fontId="2" fillId="0" borderId="0" xfId="0" applyFont="1"/>
    <xf numFmtId="0" fontId="2" fillId="0" borderId="0" xfId="0" applyFont="1" applyAlignment="1">
      <alignment horizontal="left"/>
    </xf>
    <xf numFmtId="0" fontId="0" fillId="0" borderId="2" xfId="0" applyBorder="1"/>
    <xf numFmtId="0" fontId="1" fillId="0" borderId="4" xfId="0" applyFont="1" applyBorder="1" applyAlignment="1">
      <alignment horizontal="left" vertical="top" indent="1"/>
    </xf>
    <xf numFmtId="0" fontId="1" fillId="0" borderId="4" xfId="0" applyFont="1" applyBorder="1" applyAlignment="1">
      <alignment horizontal="justify" vertical="top" wrapText="1"/>
    </xf>
    <xf numFmtId="0" fontId="1" fillId="0" borderId="4" xfId="0" applyFont="1" applyBorder="1" applyAlignment="1">
      <alignment horizontal="center" vertical="top"/>
    </xf>
    <xf numFmtId="0" fontId="3" fillId="0" borderId="3" xfId="0" applyFont="1" applyBorder="1" applyAlignment="1">
      <alignment horizontal="center" vertical="top" wrapText="1"/>
    </xf>
    <xf numFmtId="0" fontId="3" fillId="0" borderId="3" xfId="0" applyFont="1" applyBorder="1" applyAlignment="1">
      <alignment horizontal="left" vertical="top" indent="9"/>
    </xf>
    <xf numFmtId="0" fontId="3" fillId="0" borderId="3" xfId="0" applyFont="1" applyBorder="1" applyAlignment="1">
      <alignment horizontal="left" vertical="top" indent="1"/>
    </xf>
    <xf numFmtId="164" fontId="4" fillId="0" borderId="3" xfId="0" applyNumberFormat="1" applyFont="1" applyBorder="1" applyAlignment="1">
      <alignment horizontal="center" vertical="center"/>
    </xf>
    <xf numFmtId="0" fontId="3" fillId="0" borderId="3" xfId="0" applyFont="1" applyBorder="1" applyAlignment="1">
      <alignment horizontal="justify" vertical="top"/>
    </xf>
    <xf numFmtId="164" fontId="3" fillId="0" borderId="3" xfId="0" applyNumberFormat="1" applyFont="1" applyBorder="1" applyAlignment="1">
      <alignment horizontal="center" vertical="center"/>
    </xf>
    <xf numFmtId="0" fontId="4" fillId="0" borderId="3" xfId="0" applyFont="1" applyBorder="1" applyAlignment="1">
      <alignment horizontal="justify" vertical="top" wrapText="1"/>
    </xf>
    <xf numFmtId="0" fontId="3" fillId="0" borderId="3" xfId="0" applyFont="1" applyBorder="1" applyAlignment="1">
      <alignment horizontal="justify" vertical="top" wrapText="1"/>
    </xf>
    <xf numFmtId="0" fontId="3" fillId="0" borderId="3" xfId="0" applyFont="1" applyBorder="1" applyAlignment="1">
      <alignment horizontal="center" vertical="center"/>
    </xf>
    <xf numFmtId="0" fontId="3" fillId="0" borderId="3" xfId="0" applyFont="1" applyBorder="1" applyAlignment="1">
      <alignment horizontal="left" vertical="top" wrapText="1"/>
    </xf>
    <xf numFmtId="0" fontId="4" fillId="0" borderId="3" xfId="0" applyFont="1" applyBorder="1" applyAlignment="1">
      <alignment horizontal="left" vertical="top" indent="1"/>
    </xf>
    <xf numFmtId="0" fontId="4" fillId="0" borderId="3" xfId="0" applyFont="1" applyBorder="1" applyAlignment="1">
      <alignment horizontal="left" vertical="top" wrapText="1"/>
    </xf>
    <xf numFmtId="49" fontId="3" fillId="0" borderId="3" xfId="0" applyNumberFormat="1" applyFont="1" applyBorder="1" applyAlignment="1">
      <alignment horizontal="center" vertical="center"/>
    </xf>
    <xf numFmtId="0" fontId="6" fillId="0" borderId="0" xfId="0" applyFont="1"/>
    <xf numFmtId="0" fontId="7" fillId="0" borderId="3" xfId="0" applyFont="1" applyBorder="1" applyAlignment="1">
      <alignment horizontal="left" vertical="top" wrapText="1"/>
    </xf>
    <xf numFmtId="0" fontId="3" fillId="0" borderId="3" xfId="0" applyNumberFormat="1" applyFont="1" applyBorder="1" applyAlignment="1">
      <alignment horizontal="justify" vertical="top" wrapText="1"/>
    </xf>
    <xf numFmtId="0" fontId="3" fillId="0" borderId="5" xfId="0" applyFont="1" applyBorder="1" applyAlignment="1">
      <alignment horizontal="justify" vertical="top" wrapText="1"/>
    </xf>
    <xf numFmtId="0" fontId="4" fillId="0" borderId="3" xfId="0" applyFont="1" applyBorder="1" applyAlignment="1">
      <alignment horizontal="left" vertical="top"/>
    </xf>
    <xf numFmtId="0" fontId="3" fillId="0" borderId="3" xfId="0" applyFont="1" applyBorder="1" applyAlignment="1">
      <alignment horizontal="left" vertical="top"/>
    </xf>
    <xf numFmtId="0" fontId="7" fillId="0" borderId="3" xfId="0" applyFont="1" applyBorder="1" applyAlignment="1">
      <alignment horizontal="left" vertical="top"/>
    </xf>
    <xf numFmtId="164" fontId="5" fillId="0" borderId="3" xfId="0" applyNumberFormat="1" applyFont="1" applyBorder="1" applyAlignment="1">
      <alignment horizontal="center" vertical="center"/>
    </xf>
    <xf numFmtId="49" fontId="5" fillId="0" borderId="3" xfId="0" applyNumberFormat="1" applyFont="1" applyBorder="1" applyAlignment="1">
      <alignment horizontal="center" vertical="center"/>
    </xf>
    <xf numFmtId="0" fontId="4" fillId="0" borderId="3" xfId="0" applyFont="1" applyBorder="1" applyAlignment="1">
      <alignment horizontal="justify" vertical="top"/>
    </xf>
    <xf numFmtId="164" fontId="7" fillId="0" borderId="3" xfId="0" applyNumberFormat="1" applyFont="1" applyBorder="1" applyAlignment="1">
      <alignment horizontal="center" vertical="center"/>
    </xf>
    <xf numFmtId="165" fontId="7" fillId="0" borderId="3" xfId="0" applyNumberFormat="1" applyFont="1" applyBorder="1" applyAlignment="1">
      <alignment horizontal="center" vertical="center"/>
    </xf>
    <xf numFmtId="165" fontId="8" fillId="0" borderId="3" xfId="0" applyNumberFormat="1" applyFont="1" applyBorder="1" applyAlignment="1">
      <alignment horizontal="center" vertical="center"/>
    </xf>
    <xf numFmtId="164" fontId="8" fillId="0" borderId="3" xfId="0" applyNumberFormat="1" applyFont="1" applyBorder="1" applyAlignment="1">
      <alignment horizontal="center" vertical="center"/>
    </xf>
    <xf numFmtId="0" fontId="9" fillId="0" borderId="0" xfId="0" applyFont="1"/>
    <xf numFmtId="0" fontId="3" fillId="0" borderId="0" xfId="0" applyFont="1" applyAlignment="1">
      <alignment horizontal="center"/>
    </xf>
    <xf numFmtId="0" fontId="4" fillId="0" borderId="2" xfId="0" applyFont="1" applyBorder="1" applyAlignment="1">
      <alignment horizontal="center" vertical="top" wrapText="1"/>
    </xf>
    <xf numFmtId="0" fontId="3" fillId="0" borderId="1" xfId="0" applyFont="1" applyBorder="1" applyAlignment="1">
      <alignment horizontal="right" vertical="top"/>
    </xf>
    <xf numFmtId="0" fontId="3" fillId="0" borderId="0" xfId="0" applyFont="1" applyAlignment="1">
      <alignment horizontal="right"/>
    </xf>
    <xf numFmtId="0" fontId="3" fillId="0" borderId="2" xfId="0" applyFont="1" applyBorder="1" applyAlignment="1">
      <alignment horizontal="right" vertical="top"/>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119"/>
  <sheetViews>
    <sheetView tabSelected="1" view="pageBreakPreview" zoomScaleSheetLayoutView="100" workbookViewId="0">
      <selection activeCell="D7" sqref="D7:E7"/>
    </sheetView>
  </sheetViews>
  <sheetFormatPr defaultRowHeight="12.75"/>
  <cols>
    <col min="1" max="1" width="25.42578125" customWidth="1"/>
    <col min="2" max="2" width="48.42578125" customWidth="1"/>
    <col min="3" max="3" width="15.7109375" customWidth="1"/>
    <col min="4" max="4" width="16.85546875" customWidth="1"/>
    <col min="5" max="5" width="16.28515625" customWidth="1"/>
  </cols>
  <sheetData>
    <row r="1" spans="1:5">
      <c r="A1" s="39" t="s">
        <v>102</v>
      </c>
      <c r="B1" s="39"/>
      <c r="C1" s="39"/>
      <c r="D1" s="39"/>
      <c r="E1" s="39"/>
    </row>
    <row r="2" spans="1:5">
      <c r="A2" s="39" t="s">
        <v>187</v>
      </c>
      <c r="B2" s="39"/>
      <c r="C2" s="39"/>
      <c r="D2" s="39"/>
      <c r="E2" s="39"/>
    </row>
    <row r="3" spans="1:5">
      <c r="A3" s="39" t="s">
        <v>104</v>
      </c>
      <c r="B3" s="39"/>
      <c r="C3" s="39"/>
      <c r="D3" s="39"/>
      <c r="E3" s="39"/>
    </row>
    <row r="4" spans="1:5">
      <c r="A4" s="39" t="s">
        <v>105</v>
      </c>
      <c r="B4" s="39"/>
      <c r="C4" s="39"/>
      <c r="D4" s="39"/>
      <c r="E4" s="39"/>
    </row>
    <row r="5" spans="1:5">
      <c r="A5" s="39" t="s">
        <v>164</v>
      </c>
      <c r="B5" s="39"/>
      <c r="C5" s="39"/>
      <c r="D5" s="39"/>
      <c r="E5" s="39"/>
    </row>
    <row r="6" spans="1:5">
      <c r="A6" s="37" t="s">
        <v>181</v>
      </c>
      <c r="B6" s="37"/>
      <c r="C6" s="37"/>
      <c r="D6" s="37"/>
      <c r="E6" s="37"/>
    </row>
    <row r="7" spans="1:5">
      <c r="A7" s="35"/>
      <c r="B7" s="35"/>
      <c r="C7" s="35"/>
      <c r="D7" s="38" t="s">
        <v>189</v>
      </c>
      <c r="E7" s="38"/>
    </row>
    <row r="8" spans="1:5" ht="40.5" customHeight="1">
      <c r="A8" s="36" t="s">
        <v>179</v>
      </c>
      <c r="B8" s="36"/>
      <c r="C8" s="36"/>
      <c r="D8" s="36"/>
      <c r="E8" s="36"/>
    </row>
    <row r="9" spans="1:5">
      <c r="A9" s="37" t="s">
        <v>103</v>
      </c>
      <c r="B9" s="37"/>
      <c r="C9" s="37"/>
      <c r="D9" s="37"/>
      <c r="E9" s="37"/>
    </row>
    <row r="10" spans="1:5" ht="38.25">
      <c r="A10" s="7" t="s">
        <v>1</v>
      </c>
      <c r="B10" s="8" t="s">
        <v>2</v>
      </c>
      <c r="C10" s="7" t="s">
        <v>99</v>
      </c>
      <c r="D10" s="7" t="s">
        <v>106</v>
      </c>
      <c r="E10" s="7" t="s">
        <v>180</v>
      </c>
    </row>
    <row r="11" spans="1:5">
      <c r="A11" s="9"/>
      <c r="B11" s="8" t="s">
        <v>55</v>
      </c>
      <c r="C11" s="31">
        <f>C12+C41</f>
        <v>705847.3</v>
      </c>
      <c r="D11" s="31">
        <f>D12+D41</f>
        <v>819117.3</v>
      </c>
      <c r="E11" s="31">
        <f>E12+E41</f>
        <v>710364.3</v>
      </c>
    </row>
    <row r="12" spans="1:5">
      <c r="A12" s="24" t="s">
        <v>0</v>
      </c>
      <c r="B12" s="11" t="s">
        <v>56</v>
      </c>
      <c r="C12" s="30">
        <f>C14+C15+C20+C25+C29+C30+C33+C35+C36+C39+C40</f>
        <v>428398</v>
      </c>
      <c r="D12" s="30">
        <f t="shared" ref="D12:E12" si="0">D14+D15+D20+D25+D29+D30+D33+D35+D36+D39+D40</f>
        <v>419317.39999999997</v>
      </c>
      <c r="E12" s="30">
        <f t="shared" si="0"/>
        <v>447457.9</v>
      </c>
    </row>
    <row r="13" spans="1:5">
      <c r="A13" s="25" t="s">
        <v>57</v>
      </c>
      <c r="B13" s="11" t="s">
        <v>58</v>
      </c>
      <c r="C13" s="31">
        <f>C14</f>
        <v>294600</v>
      </c>
      <c r="D13" s="30">
        <f t="shared" ref="D13:E13" si="1">D14</f>
        <v>297500</v>
      </c>
      <c r="E13" s="30">
        <f t="shared" si="1"/>
        <v>312370</v>
      </c>
    </row>
    <row r="14" spans="1:5">
      <c r="A14" s="25" t="s">
        <v>3</v>
      </c>
      <c r="B14" s="11" t="s">
        <v>4</v>
      </c>
      <c r="C14" s="32">
        <v>294600</v>
      </c>
      <c r="D14" s="33">
        <v>297500</v>
      </c>
      <c r="E14" s="33">
        <v>312370</v>
      </c>
    </row>
    <row r="15" spans="1:5" ht="38.25">
      <c r="A15" s="25" t="s">
        <v>59</v>
      </c>
      <c r="B15" s="13" t="s">
        <v>27</v>
      </c>
      <c r="C15" s="30">
        <f>C16+C17+C18+C19</f>
        <v>23754.5</v>
      </c>
      <c r="D15" s="30">
        <f t="shared" ref="D15:E15" si="2">D16+D17+D18+D19</f>
        <v>25341.5</v>
      </c>
      <c r="E15" s="30">
        <f t="shared" si="2"/>
        <v>34840</v>
      </c>
    </row>
    <row r="16" spans="1:5" ht="66" customHeight="1">
      <c r="A16" s="25" t="s">
        <v>5</v>
      </c>
      <c r="B16" s="14" t="s">
        <v>6</v>
      </c>
      <c r="C16" s="33">
        <v>12109.6</v>
      </c>
      <c r="D16" s="33">
        <v>13266.5</v>
      </c>
      <c r="E16" s="33">
        <v>18211.7</v>
      </c>
    </row>
    <row r="17" spans="1:5" ht="77.25" customHeight="1">
      <c r="A17" s="25" t="s">
        <v>7</v>
      </c>
      <c r="B17" s="14" t="s">
        <v>8</v>
      </c>
      <c r="C17" s="33">
        <v>54.6</v>
      </c>
      <c r="D17" s="33">
        <v>61.5</v>
      </c>
      <c r="E17" s="33">
        <v>84.4</v>
      </c>
    </row>
    <row r="18" spans="1:5" ht="66" customHeight="1">
      <c r="A18" s="25" t="s">
        <v>9</v>
      </c>
      <c r="B18" s="14" t="s">
        <v>10</v>
      </c>
      <c r="C18" s="33">
        <v>11589.3</v>
      </c>
      <c r="D18" s="33">
        <v>12012.4</v>
      </c>
      <c r="E18" s="33">
        <v>16542.7</v>
      </c>
    </row>
    <row r="19" spans="1:5" ht="66" customHeight="1">
      <c r="A19" s="25" t="s">
        <v>182</v>
      </c>
      <c r="B19" s="14" t="s">
        <v>183</v>
      </c>
      <c r="C19" s="33">
        <v>1</v>
      </c>
      <c r="D19" s="33">
        <v>1.1000000000000001</v>
      </c>
      <c r="E19" s="33">
        <v>1.2</v>
      </c>
    </row>
    <row r="20" spans="1:5">
      <c r="A20" s="25" t="s">
        <v>60</v>
      </c>
      <c r="B20" s="11" t="s">
        <v>61</v>
      </c>
      <c r="C20" s="31">
        <f>C21+C23+C24</f>
        <v>36769.9</v>
      </c>
      <c r="D20" s="31">
        <f>D21+D23+D24</f>
        <v>37246.800000000003</v>
      </c>
      <c r="E20" s="31">
        <f>E21+E23+E24</f>
        <v>39960</v>
      </c>
    </row>
    <row r="21" spans="1:5" ht="25.5">
      <c r="A21" s="25" t="s">
        <v>47</v>
      </c>
      <c r="B21" s="11" t="s">
        <v>48</v>
      </c>
      <c r="C21" s="32">
        <v>725.6</v>
      </c>
      <c r="D21" s="33">
        <v>761.8</v>
      </c>
      <c r="E21" s="33">
        <v>800</v>
      </c>
    </row>
    <row r="22" spans="1:5" hidden="1">
      <c r="A22" s="25" t="s">
        <v>91</v>
      </c>
      <c r="B22" s="11" t="s">
        <v>92</v>
      </c>
      <c r="C22" s="32">
        <v>0</v>
      </c>
      <c r="D22" s="33">
        <v>0</v>
      </c>
      <c r="E22" s="33">
        <v>0</v>
      </c>
    </row>
    <row r="23" spans="1:5" ht="15.75" customHeight="1">
      <c r="A23" s="25" t="s">
        <v>11</v>
      </c>
      <c r="B23" s="11" t="s">
        <v>12</v>
      </c>
      <c r="C23" s="32">
        <v>34154.300000000003</v>
      </c>
      <c r="D23" s="33">
        <v>34500</v>
      </c>
      <c r="E23" s="33">
        <v>37075</v>
      </c>
    </row>
    <row r="24" spans="1:5" ht="39" customHeight="1">
      <c r="A24" s="25" t="s">
        <v>31</v>
      </c>
      <c r="B24" s="11" t="s">
        <v>32</v>
      </c>
      <c r="C24" s="32">
        <v>1890</v>
      </c>
      <c r="D24" s="33">
        <v>1985</v>
      </c>
      <c r="E24" s="33">
        <v>2085</v>
      </c>
    </row>
    <row r="25" spans="1:5" ht="18" customHeight="1">
      <c r="A25" s="24" t="s">
        <v>153</v>
      </c>
      <c r="B25" s="29" t="s">
        <v>154</v>
      </c>
      <c r="C25" s="31">
        <f>C26+C27+C28</f>
        <v>32936.600000000006</v>
      </c>
      <c r="D25" s="31">
        <f t="shared" ref="D25:E25" si="3">D26+D27+D28</f>
        <v>33547.1</v>
      </c>
      <c r="E25" s="31">
        <f t="shared" si="3"/>
        <v>34177.899999999994</v>
      </c>
    </row>
    <row r="26" spans="1:5" ht="17.25" customHeight="1">
      <c r="A26" s="25" t="s">
        <v>155</v>
      </c>
      <c r="B26" s="11" t="s">
        <v>156</v>
      </c>
      <c r="C26" s="32">
        <v>7031.2</v>
      </c>
      <c r="D26" s="33">
        <v>7382.7</v>
      </c>
      <c r="E26" s="33">
        <v>7751.8</v>
      </c>
    </row>
    <row r="27" spans="1:5" ht="16.5" customHeight="1">
      <c r="A27" s="25" t="s">
        <v>157</v>
      </c>
      <c r="B27" s="11" t="s">
        <v>159</v>
      </c>
      <c r="C27" s="32">
        <v>5565</v>
      </c>
      <c r="D27" s="33">
        <v>5843.3</v>
      </c>
      <c r="E27" s="33">
        <v>6135</v>
      </c>
    </row>
    <row r="28" spans="1:5" ht="17.25" customHeight="1">
      <c r="A28" s="25" t="s">
        <v>158</v>
      </c>
      <c r="B28" s="11" t="s">
        <v>160</v>
      </c>
      <c r="C28" s="32">
        <v>20340.400000000001</v>
      </c>
      <c r="D28" s="33">
        <v>20321.099999999999</v>
      </c>
      <c r="E28" s="33">
        <v>20291.099999999999</v>
      </c>
    </row>
    <row r="29" spans="1:5">
      <c r="A29" s="25" t="s">
        <v>62</v>
      </c>
      <c r="B29" s="11" t="s">
        <v>63</v>
      </c>
      <c r="C29" s="30">
        <v>2507</v>
      </c>
      <c r="D29" s="30">
        <v>2107</v>
      </c>
      <c r="E29" s="30">
        <v>2210</v>
      </c>
    </row>
    <row r="30" spans="1:5" ht="38.25">
      <c r="A30" s="25" t="s">
        <v>64</v>
      </c>
      <c r="B30" s="16" t="s">
        <v>65</v>
      </c>
      <c r="C30" s="30">
        <f>C31+C32</f>
        <v>10400</v>
      </c>
      <c r="D30" s="30">
        <f t="shared" ref="D30:E30" si="4">D31+D32</f>
        <v>10370</v>
      </c>
      <c r="E30" s="30">
        <f t="shared" si="4"/>
        <v>10550</v>
      </c>
    </row>
    <row r="31" spans="1:5" ht="63.75">
      <c r="A31" s="25" t="s">
        <v>13</v>
      </c>
      <c r="B31" s="14" t="s">
        <v>14</v>
      </c>
      <c r="C31" s="33">
        <v>10000</v>
      </c>
      <c r="D31" s="33">
        <v>9950</v>
      </c>
      <c r="E31" s="33">
        <v>10100</v>
      </c>
    </row>
    <row r="32" spans="1:5" ht="76.5">
      <c r="A32" s="25" t="s">
        <v>15</v>
      </c>
      <c r="B32" s="14" t="s">
        <v>16</v>
      </c>
      <c r="C32" s="33">
        <v>400</v>
      </c>
      <c r="D32" s="33">
        <v>420</v>
      </c>
      <c r="E32" s="33">
        <v>450</v>
      </c>
    </row>
    <row r="33" spans="1:5" ht="25.5">
      <c r="A33" s="25" t="s">
        <v>66</v>
      </c>
      <c r="B33" s="16" t="s">
        <v>67</v>
      </c>
      <c r="C33" s="30">
        <v>905</v>
      </c>
      <c r="D33" s="30">
        <v>680</v>
      </c>
      <c r="E33" s="30">
        <v>680</v>
      </c>
    </row>
    <row r="34" spans="1:5">
      <c r="A34" s="25" t="s">
        <v>17</v>
      </c>
      <c r="B34" s="14" t="s">
        <v>18</v>
      </c>
      <c r="C34" s="33">
        <v>905</v>
      </c>
      <c r="D34" s="33">
        <v>680</v>
      </c>
      <c r="E34" s="33">
        <v>680</v>
      </c>
    </row>
    <row r="35" spans="1:5" s="20" customFormat="1" ht="25.5">
      <c r="A35" s="26" t="s">
        <v>81</v>
      </c>
      <c r="B35" s="21" t="s">
        <v>82</v>
      </c>
      <c r="C35" s="30">
        <v>140</v>
      </c>
      <c r="D35" s="30">
        <v>105</v>
      </c>
      <c r="E35" s="30">
        <v>110</v>
      </c>
    </row>
    <row r="36" spans="1:5" ht="25.5">
      <c r="A36" s="25" t="s">
        <v>68</v>
      </c>
      <c r="B36" s="14" t="s">
        <v>69</v>
      </c>
      <c r="C36" s="30">
        <f>C37+C38</f>
        <v>25600</v>
      </c>
      <c r="D36" s="30">
        <f t="shared" ref="D36:E36" si="5">D37+D38</f>
        <v>11700</v>
      </c>
      <c r="E36" s="30">
        <f t="shared" si="5"/>
        <v>11800</v>
      </c>
    </row>
    <row r="37" spans="1:5">
      <c r="A37" s="25" t="s">
        <v>86</v>
      </c>
      <c r="B37" s="14" t="s">
        <v>87</v>
      </c>
      <c r="C37" s="33">
        <v>500</v>
      </c>
      <c r="D37" s="33">
        <v>500</v>
      </c>
      <c r="E37" s="33">
        <v>500</v>
      </c>
    </row>
    <row r="38" spans="1:5" ht="25.5">
      <c r="A38" s="25" t="s">
        <v>19</v>
      </c>
      <c r="B38" s="14" t="s">
        <v>20</v>
      </c>
      <c r="C38" s="33">
        <v>25100</v>
      </c>
      <c r="D38" s="33">
        <v>11200</v>
      </c>
      <c r="E38" s="33">
        <v>11300</v>
      </c>
    </row>
    <row r="39" spans="1:5">
      <c r="A39" s="25" t="s">
        <v>70</v>
      </c>
      <c r="B39" s="16" t="s">
        <v>71</v>
      </c>
      <c r="C39" s="30">
        <v>785</v>
      </c>
      <c r="D39" s="30">
        <v>720</v>
      </c>
      <c r="E39" s="30">
        <v>760</v>
      </c>
    </row>
    <row r="40" spans="1:5">
      <c r="A40" s="24" t="s">
        <v>52</v>
      </c>
      <c r="B40" s="18" t="s">
        <v>53</v>
      </c>
      <c r="C40" s="30">
        <v>0</v>
      </c>
      <c r="D40" s="30">
        <v>0</v>
      </c>
      <c r="E40" s="30">
        <v>0</v>
      </c>
    </row>
    <row r="41" spans="1:5">
      <c r="A41" s="9" t="s">
        <v>72</v>
      </c>
      <c r="B41" s="11" t="s">
        <v>73</v>
      </c>
      <c r="C41" s="10">
        <f>C42</f>
        <v>277449.3</v>
      </c>
      <c r="D41" s="10">
        <f>D42</f>
        <v>399799.90000000008</v>
      </c>
      <c r="E41" s="10">
        <f>E42</f>
        <v>262906.40000000002</v>
      </c>
    </row>
    <row r="42" spans="1:5" ht="25.5">
      <c r="A42" s="9" t="s">
        <v>21</v>
      </c>
      <c r="B42" s="16" t="s">
        <v>22</v>
      </c>
      <c r="C42" s="10">
        <f>C43+C53+C80+C106</f>
        <v>277449.3</v>
      </c>
      <c r="D42" s="10">
        <f>D43+D53+D80+D106</f>
        <v>399799.90000000008</v>
      </c>
      <c r="E42" s="10">
        <f>E43+E50+E53+E80+E106</f>
        <v>262906.40000000002</v>
      </c>
    </row>
    <row r="43" spans="1:5" ht="25.5">
      <c r="A43" s="17" t="s">
        <v>35</v>
      </c>
      <c r="B43" s="16" t="s">
        <v>74</v>
      </c>
      <c r="C43" s="10">
        <f t="shared" ref="C43:D43" si="6">C44+C48+C50+C46</f>
        <v>37395.4</v>
      </c>
      <c r="D43" s="10">
        <f t="shared" si="6"/>
        <v>19012.5</v>
      </c>
      <c r="E43" s="10">
        <f t="shared" ref="E43" si="7">E44+E48+E50+E46</f>
        <v>17484.900000000001</v>
      </c>
    </row>
    <row r="44" spans="1:5" ht="16.5" customHeight="1">
      <c r="A44" s="9" t="s">
        <v>36</v>
      </c>
      <c r="B44" s="16" t="s">
        <v>23</v>
      </c>
      <c r="C44" s="12">
        <f t="shared" ref="C44:E44" si="8">C45</f>
        <v>19096.5</v>
      </c>
      <c r="D44" s="12">
        <f t="shared" si="8"/>
        <v>19012.5</v>
      </c>
      <c r="E44" s="12">
        <f t="shared" si="8"/>
        <v>17484.900000000001</v>
      </c>
    </row>
    <row r="45" spans="1:5" ht="38.25">
      <c r="A45" s="9" t="s">
        <v>107</v>
      </c>
      <c r="B45" s="16" t="s">
        <v>108</v>
      </c>
      <c r="C45" s="12">
        <v>19096.5</v>
      </c>
      <c r="D45" s="12">
        <v>19012.5</v>
      </c>
      <c r="E45" s="12">
        <v>17484.900000000001</v>
      </c>
    </row>
    <row r="46" spans="1:5" ht="25.5" hidden="1" customHeight="1">
      <c r="A46" s="9" t="s">
        <v>37</v>
      </c>
      <c r="B46" s="16" t="s">
        <v>33</v>
      </c>
      <c r="C46" s="15">
        <f t="shared" ref="C46:E46" si="9">C47</f>
        <v>0</v>
      </c>
      <c r="D46" s="15">
        <f t="shared" si="9"/>
        <v>0</v>
      </c>
      <c r="E46" s="15">
        <f t="shared" si="9"/>
        <v>0</v>
      </c>
    </row>
    <row r="47" spans="1:5" ht="26.25" hidden="1" customHeight="1">
      <c r="A47" s="9" t="s">
        <v>176</v>
      </c>
      <c r="B47" s="16" t="s">
        <v>175</v>
      </c>
      <c r="C47" s="12">
        <v>0</v>
      </c>
      <c r="D47" s="12">
        <v>0</v>
      </c>
      <c r="E47" s="12">
        <v>0</v>
      </c>
    </row>
    <row r="48" spans="1:5" ht="26.25" hidden="1" customHeight="1">
      <c r="A48" s="9" t="s">
        <v>100</v>
      </c>
      <c r="B48" s="16" t="s">
        <v>101</v>
      </c>
      <c r="C48" s="12">
        <f t="shared" ref="C48:E48" si="10">C49</f>
        <v>0</v>
      </c>
      <c r="D48" s="12">
        <f t="shared" si="10"/>
        <v>0</v>
      </c>
      <c r="E48" s="12">
        <f t="shared" si="10"/>
        <v>0</v>
      </c>
    </row>
    <row r="49" spans="1:5" ht="31.5" hidden="1" customHeight="1">
      <c r="A49" s="9" t="s">
        <v>109</v>
      </c>
      <c r="B49" s="16" t="s">
        <v>110</v>
      </c>
      <c r="C49" s="12">
        <v>0</v>
      </c>
      <c r="D49" s="12">
        <v>0</v>
      </c>
      <c r="E49" s="12">
        <v>0</v>
      </c>
    </row>
    <row r="50" spans="1:5" ht="13.5" customHeight="1">
      <c r="A50" s="9" t="s">
        <v>97</v>
      </c>
      <c r="B50" s="16" t="s">
        <v>98</v>
      </c>
      <c r="C50" s="12">
        <v>18298.900000000001</v>
      </c>
      <c r="D50" s="12">
        <v>0</v>
      </c>
      <c r="E50" s="12">
        <f t="shared" ref="E50" si="11">E51+E52</f>
        <v>0</v>
      </c>
    </row>
    <row r="51" spans="1:5" ht="59.25" customHeight="1">
      <c r="A51" s="9" t="s">
        <v>111</v>
      </c>
      <c r="B51" s="16" t="s">
        <v>163</v>
      </c>
      <c r="C51" s="12">
        <v>18298.900000000001</v>
      </c>
      <c r="D51" s="12">
        <v>0</v>
      </c>
      <c r="E51" s="12">
        <v>0</v>
      </c>
    </row>
    <row r="52" spans="1:5" ht="64.5" hidden="1" customHeight="1">
      <c r="A52" s="9" t="s">
        <v>111</v>
      </c>
      <c r="B52" s="16" t="s">
        <v>112</v>
      </c>
      <c r="C52" s="12">
        <v>0</v>
      </c>
      <c r="D52" s="12">
        <v>0</v>
      </c>
      <c r="E52" s="12">
        <v>0</v>
      </c>
    </row>
    <row r="53" spans="1:5" ht="25.5" customHeight="1">
      <c r="A53" s="17" t="s">
        <v>38</v>
      </c>
      <c r="B53" s="14" t="s">
        <v>75</v>
      </c>
      <c r="C53" s="10">
        <f t="shared" ref="C53" si="12">C55+C57+C61+C62+C66+C56+C64+C59+C65+C60</f>
        <v>66258.099999999991</v>
      </c>
      <c r="D53" s="10">
        <f>D55+D56+D57+D59+D60+D61+D62+D64+D65+D66</f>
        <v>210643.20000000001</v>
      </c>
      <c r="E53" s="10">
        <f>E55+E56+E57+E59+E60+E61+E62+E64+E65+E66</f>
        <v>75228.3</v>
      </c>
    </row>
    <row r="54" spans="1:5" ht="63.75" hidden="1">
      <c r="A54" s="9" t="s">
        <v>39</v>
      </c>
      <c r="B54" s="14" t="s">
        <v>34</v>
      </c>
      <c r="C54" s="12"/>
      <c r="D54" s="12"/>
      <c r="E54" s="12"/>
    </row>
    <row r="55" spans="1:5" ht="63.75">
      <c r="A55" s="9" t="s">
        <v>113</v>
      </c>
      <c r="B55" s="14" t="s">
        <v>114</v>
      </c>
      <c r="C55" s="12">
        <v>46191</v>
      </c>
      <c r="D55" s="12">
        <v>49666.3</v>
      </c>
      <c r="E55" s="12">
        <v>49666.3</v>
      </c>
    </row>
    <row r="56" spans="1:5" ht="63.75">
      <c r="A56" s="9" t="s">
        <v>115</v>
      </c>
      <c r="B56" s="16" t="s">
        <v>116</v>
      </c>
      <c r="C56" s="12">
        <v>468.2</v>
      </c>
      <c r="D56" s="12">
        <v>475.3</v>
      </c>
      <c r="E56" s="12">
        <v>483.9</v>
      </c>
    </row>
    <row r="57" spans="1:5" ht="53.25" customHeight="1">
      <c r="A57" s="9" t="s">
        <v>117</v>
      </c>
      <c r="B57" s="16" t="s">
        <v>118</v>
      </c>
      <c r="C57" s="12">
        <v>5102.1000000000004</v>
      </c>
      <c r="D57" s="12">
        <v>4601.3</v>
      </c>
      <c r="E57" s="12">
        <v>4391.8</v>
      </c>
    </row>
    <row r="58" spans="1:5" ht="38.25" hidden="1">
      <c r="A58" s="9" t="s">
        <v>90</v>
      </c>
      <c r="B58" s="16" t="s">
        <v>89</v>
      </c>
      <c r="C58" s="27">
        <v>0</v>
      </c>
      <c r="D58" s="27">
        <v>0</v>
      </c>
      <c r="E58" s="27">
        <v>0</v>
      </c>
    </row>
    <row r="59" spans="1:5" ht="33.75" customHeight="1">
      <c r="A59" s="9" t="s">
        <v>166</v>
      </c>
      <c r="B59" s="16" t="s">
        <v>167</v>
      </c>
      <c r="C59" s="12">
        <v>0</v>
      </c>
      <c r="D59" s="12">
        <v>0</v>
      </c>
      <c r="E59" s="12">
        <v>0</v>
      </c>
    </row>
    <row r="60" spans="1:5" ht="0.75" customHeight="1">
      <c r="A60" s="9" t="s">
        <v>170</v>
      </c>
      <c r="B60" s="16" t="s">
        <v>171</v>
      </c>
      <c r="C60" s="12">
        <v>0</v>
      </c>
      <c r="D60" s="12">
        <v>0</v>
      </c>
      <c r="E60" s="12">
        <v>0</v>
      </c>
    </row>
    <row r="61" spans="1:5" ht="38.25">
      <c r="A61" s="9" t="s">
        <v>119</v>
      </c>
      <c r="B61" s="14" t="s">
        <v>120</v>
      </c>
      <c r="C61" s="12">
        <v>2272.1999999999998</v>
      </c>
      <c r="D61" s="12">
        <v>2272.1999999999998</v>
      </c>
      <c r="E61" s="12">
        <v>2272.1999999999998</v>
      </c>
    </row>
    <row r="62" spans="1:5" s="34" customFormat="1" ht="25.5">
      <c r="A62" s="9" t="s">
        <v>121</v>
      </c>
      <c r="B62" s="14" t="s">
        <v>161</v>
      </c>
      <c r="C62" s="12">
        <v>157</v>
      </c>
      <c r="D62" s="12">
        <v>47.1</v>
      </c>
      <c r="E62" s="12">
        <v>5368.8</v>
      </c>
    </row>
    <row r="63" spans="1:5" ht="1.5" hidden="1" customHeight="1">
      <c r="A63" s="9" t="s">
        <v>40</v>
      </c>
      <c r="B63" s="14" t="s">
        <v>49</v>
      </c>
      <c r="C63" s="27">
        <v>0</v>
      </c>
      <c r="D63" s="27">
        <v>0</v>
      </c>
      <c r="E63" s="27">
        <v>0</v>
      </c>
    </row>
    <row r="64" spans="1:5" ht="40.5" customHeight="1">
      <c r="A64" s="9" t="s">
        <v>149</v>
      </c>
      <c r="B64" s="14" t="s">
        <v>150</v>
      </c>
      <c r="C64" s="12">
        <v>1459.5</v>
      </c>
      <c r="D64" s="12">
        <v>1460.1</v>
      </c>
      <c r="E64" s="12">
        <v>1453.4</v>
      </c>
    </row>
    <row r="65" spans="1:5" ht="39.75" customHeight="1">
      <c r="A65" s="9" t="s">
        <v>168</v>
      </c>
      <c r="B65" s="14" t="s">
        <v>169</v>
      </c>
      <c r="C65" s="12">
        <v>0</v>
      </c>
      <c r="D65" s="12">
        <v>140235.70000000001</v>
      </c>
      <c r="E65" s="12">
        <v>0</v>
      </c>
    </row>
    <row r="66" spans="1:5" ht="12" customHeight="1">
      <c r="A66" s="9" t="s">
        <v>40</v>
      </c>
      <c r="B66" s="11" t="s">
        <v>24</v>
      </c>
      <c r="C66" s="12">
        <f>C67+C68+C69+C71+C72+C74+C75+C76+C77+C78+C79</f>
        <v>10608.1</v>
      </c>
      <c r="D66" s="12">
        <f>D67+D68+D69+D71+D72+D74+D75+D76+D77+D78+D79</f>
        <v>11885.2</v>
      </c>
      <c r="E66" s="12">
        <f>E67+E68+E69+E71+E72+E74+E75+E76+E77+E78+E79</f>
        <v>11591.9</v>
      </c>
    </row>
    <row r="67" spans="1:5" hidden="1">
      <c r="A67" s="9" t="s">
        <v>41</v>
      </c>
      <c r="B67" s="16"/>
      <c r="C67" s="27">
        <v>0</v>
      </c>
      <c r="D67" s="27">
        <v>0</v>
      </c>
      <c r="E67" s="27">
        <v>0</v>
      </c>
    </row>
    <row r="68" spans="1:5" ht="2.25" hidden="1" customHeight="1">
      <c r="A68" s="9" t="s">
        <v>41</v>
      </c>
      <c r="B68" s="16" t="s">
        <v>88</v>
      </c>
      <c r="C68" s="27">
        <v>0</v>
      </c>
      <c r="D68" s="27">
        <v>0</v>
      </c>
      <c r="E68" s="27">
        <v>0</v>
      </c>
    </row>
    <row r="69" spans="1:5" ht="44.25" customHeight="1">
      <c r="A69" s="9" t="s">
        <v>122</v>
      </c>
      <c r="B69" s="16" t="s">
        <v>123</v>
      </c>
      <c r="C69" s="12">
        <v>464.1</v>
      </c>
      <c r="D69" s="12">
        <v>464.1</v>
      </c>
      <c r="E69" s="12">
        <v>464.1</v>
      </c>
    </row>
    <row r="70" spans="1:5" ht="48.75" hidden="1" customHeight="1" thickBot="1">
      <c r="A70" s="9" t="s">
        <v>41</v>
      </c>
      <c r="B70" s="16" t="s">
        <v>28</v>
      </c>
      <c r="C70" s="27"/>
      <c r="D70" s="27"/>
      <c r="E70" s="27"/>
    </row>
    <row r="71" spans="1:5" ht="65.25" hidden="1" customHeight="1">
      <c r="A71" s="9" t="s">
        <v>122</v>
      </c>
      <c r="B71" s="16" t="s">
        <v>152</v>
      </c>
      <c r="C71" s="12">
        <v>0</v>
      </c>
      <c r="D71" s="12">
        <v>0</v>
      </c>
      <c r="E71" s="12">
        <v>0</v>
      </c>
    </row>
    <row r="72" spans="1:5" ht="40.5" customHeight="1">
      <c r="A72" s="9" t="s">
        <v>122</v>
      </c>
      <c r="B72" s="16" t="s">
        <v>124</v>
      </c>
      <c r="C72" s="12">
        <v>7833.9</v>
      </c>
      <c r="D72" s="12">
        <v>9899.1</v>
      </c>
      <c r="E72" s="12">
        <v>9605.7999999999993</v>
      </c>
    </row>
    <row r="73" spans="1:5" ht="97.5" hidden="1" customHeight="1">
      <c r="A73" s="9" t="s">
        <v>41</v>
      </c>
      <c r="B73" s="16" t="s">
        <v>54</v>
      </c>
      <c r="C73" s="27">
        <v>0</v>
      </c>
      <c r="D73" s="27">
        <v>0</v>
      </c>
      <c r="E73" s="27">
        <v>0</v>
      </c>
    </row>
    <row r="74" spans="1:5" ht="27" customHeight="1">
      <c r="A74" s="9" t="s">
        <v>122</v>
      </c>
      <c r="B74" s="16" t="s">
        <v>125</v>
      </c>
      <c r="C74" s="12">
        <v>1316.2</v>
      </c>
      <c r="D74" s="12">
        <v>1316.2</v>
      </c>
      <c r="E74" s="12">
        <v>1316.2</v>
      </c>
    </row>
    <row r="75" spans="1:5" ht="66" customHeight="1">
      <c r="A75" s="9" t="s">
        <v>122</v>
      </c>
      <c r="B75" s="16" t="s">
        <v>151</v>
      </c>
      <c r="C75" s="12">
        <v>205.8</v>
      </c>
      <c r="D75" s="12">
        <v>205.8</v>
      </c>
      <c r="E75" s="12">
        <v>205.8</v>
      </c>
    </row>
    <row r="76" spans="1:5" ht="57" customHeight="1">
      <c r="A76" s="9" t="s">
        <v>122</v>
      </c>
      <c r="B76" s="16" t="s">
        <v>188</v>
      </c>
      <c r="C76" s="12">
        <v>788.1</v>
      </c>
      <c r="D76" s="12">
        <v>0</v>
      </c>
      <c r="E76" s="12">
        <v>0</v>
      </c>
    </row>
    <row r="77" spans="1:5" ht="1.5" customHeight="1">
      <c r="A77" s="9" t="s">
        <v>122</v>
      </c>
      <c r="B77" s="16" t="s">
        <v>165</v>
      </c>
      <c r="C77" s="12">
        <v>0</v>
      </c>
      <c r="D77" s="12">
        <v>0</v>
      </c>
      <c r="E77" s="12">
        <v>0</v>
      </c>
    </row>
    <row r="78" spans="1:5" ht="38.25" hidden="1" customHeight="1">
      <c r="A78" s="9"/>
      <c r="B78" s="16"/>
      <c r="C78" s="12"/>
      <c r="D78" s="12"/>
      <c r="E78" s="12"/>
    </row>
    <row r="79" spans="1:5" ht="33" hidden="1" customHeight="1">
      <c r="A79" s="9" t="s">
        <v>122</v>
      </c>
      <c r="B79" s="16" t="s">
        <v>172</v>
      </c>
      <c r="C79" s="12">
        <v>0</v>
      </c>
      <c r="D79" s="12">
        <v>0</v>
      </c>
      <c r="E79" s="12">
        <v>0</v>
      </c>
    </row>
    <row r="80" spans="1:5" ht="25.5" customHeight="1">
      <c r="A80" s="17" t="s">
        <v>42</v>
      </c>
      <c r="B80" s="16" t="s">
        <v>76</v>
      </c>
      <c r="C80" s="10">
        <f>C82+C83+C84+C85+C104</f>
        <v>160046.6</v>
      </c>
      <c r="D80" s="10">
        <f>D82+D83+D84+D85+D104</f>
        <v>156395.00000000003</v>
      </c>
      <c r="E80" s="10">
        <f>E82+E83+E84+E85+E104</f>
        <v>156444.00000000003</v>
      </c>
    </row>
    <row r="81" spans="1:5" ht="28.5" hidden="1" customHeight="1">
      <c r="A81" s="9" t="s">
        <v>43</v>
      </c>
      <c r="B81" s="14" t="s">
        <v>83</v>
      </c>
      <c r="C81" s="28" t="s">
        <v>84</v>
      </c>
      <c r="D81" s="28" t="s">
        <v>84</v>
      </c>
      <c r="E81" s="28" t="s">
        <v>84</v>
      </c>
    </row>
    <row r="82" spans="1:5" ht="57.75" customHeight="1">
      <c r="A82" s="9" t="s">
        <v>148</v>
      </c>
      <c r="B82" s="14" t="s">
        <v>147</v>
      </c>
      <c r="C82" s="19" t="s">
        <v>184</v>
      </c>
      <c r="D82" s="19" t="s">
        <v>185</v>
      </c>
      <c r="E82" s="19" t="s">
        <v>186</v>
      </c>
    </row>
    <row r="83" spans="1:5" ht="60" customHeight="1">
      <c r="A83" s="9" t="s">
        <v>126</v>
      </c>
      <c r="B83" s="14" t="s">
        <v>127</v>
      </c>
      <c r="C83" s="12">
        <v>1.1000000000000001</v>
      </c>
      <c r="D83" s="12">
        <v>11.1</v>
      </c>
      <c r="E83" s="12">
        <v>0.9</v>
      </c>
    </row>
    <row r="84" spans="1:5" ht="39.75" customHeight="1">
      <c r="A84" s="9" t="s">
        <v>128</v>
      </c>
      <c r="B84" s="14" t="s">
        <v>162</v>
      </c>
      <c r="C84" s="12">
        <v>993.7</v>
      </c>
      <c r="D84" s="12">
        <v>1022.1</v>
      </c>
      <c r="E84" s="12">
        <v>1050.0999999999999</v>
      </c>
    </row>
    <row r="85" spans="1:5" ht="40.5" customHeight="1">
      <c r="A85" s="9" t="s">
        <v>50</v>
      </c>
      <c r="B85" s="14" t="s">
        <v>51</v>
      </c>
      <c r="C85" s="12">
        <f t="shared" ref="C85:D85" si="13">C86+C87+C88+C89+C90+C91+C92+C95+C96+C97+C98+C102+C103</f>
        <v>154599.1</v>
      </c>
      <c r="D85" s="12">
        <f t="shared" si="13"/>
        <v>150834.50000000003</v>
      </c>
      <c r="E85" s="12">
        <f t="shared" ref="E85" si="14">E86+E87+E88+E89+E90+E91+E92+E95+E96+E97+E98+E102+E103</f>
        <v>150834.50000000003</v>
      </c>
    </row>
    <row r="86" spans="1:5" ht="79.5" customHeight="1">
      <c r="A86" s="9" t="s">
        <v>129</v>
      </c>
      <c r="B86" s="14" t="s">
        <v>130</v>
      </c>
      <c r="C86" s="12">
        <v>1307.0999999999999</v>
      </c>
      <c r="D86" s="12">
        <v>1307.0999999999999</v>
      </c>
      <c r="E86" s="12">
        <v>1307.0999999999999</v>
      </c>
    </row>
    <row r="87" spans="1:5" ht="102" customHeight="1">
      <c r="A87" s="9" t="s">
        <v>129</v>
      </c>
      <c r="B87" s="22" t="s">
        <v>131</v>
      </c>
      <c r="C87" s="12">
        <v>130116.1</v>
      </c>
      <c r="D87" s="12">
        <v>126351.5</v>
      </c>
      <c r="E87" s="12">
        <v>126351.5</v>
      </c>
    </row>
    <row r="88" spans="1:5" ht="65.25" customHeight="1">
      <c r="A88" s="9" t="s">
        <v>129</v>
      </c>
      <c r="B88" s="14" t="s">
        <v>132</v>
      </c>
      <c r="C88" s="12">
        <v>62.3</v>
      </c>
      <c r="D88" s="12">
        <v>62.3</v>
      </c>
      <c r="E88" s="12">
        <v>62.3</v>
      </c>
    </row>
    <row r="89" spans="1:5" ht="180" customHeight="1">
      <c r="A89" s="9" t="s">
        <v>129</v>
      </c>
      <c r="B89" s="14" t="s">
        <v>133</v>
      </c>
      <c r="C89" s="12">
        <v>7307.9</v>
      </c>
      <c r="D89" s="12">
        <v>7307.9</v>
      </c>
      <c r="E89" s="12">
        <v>7307.9</v>
      </c>
    </row>
    <row r="90" spans="1:5" ht="77.25" customHeight="1">
      <c r="A90" s="9" t="s">
        <v>129</v>
      </c>
      <c r="B90" s="14" t="s">
        <v>134</v>
      </c>
      <c r="C90" s="12">
        <v>21.6</v>
      </c>
      <c r="D90" s="12">
        <v>21.6</v>
      </c>
      <c r="E90" s="12">
        <v>21.6</v>
      </c>
    </row>
    <row r="91" spans="1:5" ht="42.75" customHeight="1">
      <c r="A91" s="9" t="s">
        <v>129</v>
      </c>
      <c r="B91" s="14" t="s">
        <v>135</v>
      </c>
      <c r="C91" s="12">
        <v>344.2</v>
      </c>
      <c r="D91" s="12">
        <v>344.2</v>
      </c>
      <c r="E91" s="12">
        <v>344.2</v>
      </c>
    </row>
    <row r="92" spans="1:5" ht="65.25" customHeight="1">
      <c r="A92" s="9" t="s">
        <v>129</v>
      </c>
      <c r="B92" s="14" t="s">
        <v>136</v>
      </c>
      <c r="C92" s="12">
        <v>680.9</v>
      </c>
      <c r="D92" s="12">
        <v>680.9</v>
      </c>
      <c r="E92" s="12">
        <v>680.9</v>
      </c>
    </row>
    <row r="93" spans="1:5" ht="168" hidden="1" customHeight="1">
      <c r="A93" s="9"/>
      <c r="B93" s="14"/>
      <c r="C93" s="27"/>
      <c r="D93" s="27"/>
      <c r="E93" s="27"/>
    </row>
    <row r="94" spans="1:5" ht="167.25" hidden="1" customHeight="1">
      <c r="A94" s="9" t="s">
        <v>44</v>
      </c>
      <c r="B94" s="14" t="s">
        <v>25</v>
      </c>
      <c r="C94" s="27"/>
      <c r="D94" s="27"/>
      <c r="E94" s="27"/>
    </row>
    <row r="95" spans="1:5" ht="67.5" customHeight="1">
      <c r="A95" s="9" t="s">
        <v>129</v>
      </c>
      <c r="B95" s="14" t="s">
        <v>137</v>
      </c>
      <c r="C95" s="12">
        <v>13067.1</v>
      </c>
      <c r="D95" s="12">
        <v>13067.1</v>
      </c>
      <c r="E95" s="12">
        <v>13067.1</v>
      </c>
    </row>
    <row r="96" spans="1:5" ht="77.25" customHeight="1">
      <c r="A96" s="9" t="s">
        <v>129</v>
      </c>
      <c r="B96" s="14" t="s">
        <v>138</v>
      </c>
      <c r="C96" s="12">
        <v>474.2</v>
      </c>
      <c r="D96" s="12">
        <v>474.2</v>
      </c>
      <c r="E96" s="12">
        <v>474.2</v>
      </c>
    </row>
    <row r="97" spans="1:5" ht="54.75" customHeight="1">
      <c r="A97" s="9" t="s">
        <v>129</v>
      </c>
      <c r="B97" s="14" t="s">
        <v>139</v>
      </c>
      <c r="C97" s="12">
        <v>286.89999999999998</v>
      </c>
      <c r="D97" s="12">
        <v>286.89999999999998</v>
      </c>
      <c r="E97" s="12">
        <v>286.89999999999998</v>
      </c>
    </row>
    <row r="98" spans="1:5" ht="54.75" customHeight="1">
      <c r="A98" s="9" t="s">
        <v>129</v>
      </c>
      <c r="B98" s="14" t="s">
        <v>140</v>
      </c>
      <c r="C98" s="12">
        <v>154.9</v>
      </c>
      <c r="D98" s="12">
        <v>154.9</v>
      </c>
      <c r="E98" s="12">
        <v>154.9</v>
      </c>
    </row>
    <row r="99" spans="1:5" ht="126.75" hidden="1" customHeight="1" thickBot="1">
      <c r="A99" s="9" t="s">
        <v>129</v>
      </c>
      <c r="B99" s="16" t="s">
        <v>26</v>
      </c>
      <c r="C99" s="27"/>
      <c r="D99" s="27"/>
      <c r="E99" s="27"/>
    </row>
    <row r="100" spans="1:5" ht="187.5" hidden="1" customHeight="1" thickBot="1">
      <c r="A100" s="9" t="s">
        <v>129</v>
      </c>
      <c r="B100" s="16" t="s">
        <v>30</v>
      </c>
      <c r="C100" s="27"/>
      <c r="D100" s="27"/>
      <c r="E100" s="27"/>
    </row>
    <row r="101" spans="1:5" ht="35.25" hidden="1" customHeight="1">
      <c r="A101" s="9" t="s">
        <v>129</v>
      </c>
      <c r="B101" s="14" t="s">
        <v>29</v>
      </c>
      <c r="C101" s="27">
        <v>0</v>
      </c>
      <c r="D101" s="27">
        <v>0</v>
      </c>
      <c r="E101" s="27">
        <v>0</v>
      </c>
    </row>
    <row r="102" spans="1:5" ht="65.25" customHeight="1">
      <c r="A102" s="9" t="s">
        <v>129</v>
      </c>
      <c r="B102" s="14" t="s">
        <v>141</v>
      </c>
      <c r="C102" s="12">
        <v>263.39999999999998</v>
      </c>
      <c r="D102" s="12">
        <v>263.39999999999998</v>
      </c>
      <c r="E102" s="12">
        <v>263.39999999999998</v>
      </c>
    </row>
    <row r="103" spans="1:5" ht="63" customHeight="1">
      <c r="A103" s="9" t="s">
        <v>129</v>
      </c>
      <c r="B103" s="14" t="s">
        <v>142</v>
      </c>
      <c r="C103" s="12">
        <v>512.5</v>
      </c>
      <c r="D103" s="12">
        <v>512.5</v>
      </c>
      <c r="E103" s="12">
        <v>512.5</v>
      </c>
    </row>
    <row r="104" spans="1:5" ht="28.5" customHeight="1">
      <c r="A104" s="9" t="s">
        <v>80</v>
      </c>
      <c r="B104" s="14" t="s">
        <v>79</v>
      </c>
      <c r="C104" s="12">
        <f t="shared" ref="C104:E104" si="15">C105</f>
        <v>3616.3</v>
      </c>
      <c r="D104" s="12">
        <f t="shared" si="15"/>
        <v>3616.3</v>
      </c>
      <c r="E104" s="12">
        <f t="shared" si="15"/>
        <v>3616.3</v>
      </c>
    </row>
    <row r="105" spans="1:5" ht="62.25" customHeight="1">
      <c r="A105" s="9" t="s">
        <v>143</v>
      </c>
      <c r="B105" s="14" t="s">
        <v>144</v>
      </c>
      <c r="C105" s="12">
        <v>3616.3</v>
      </c>
      <c r="D105" s="12">
        <v>3616.3</v>
      </c>
      <c r="E105" s="12">
        <v>3616.3</v>
      </c>
    </row>
    <row r="106" spans="1:5" ht="18.75" customHeight="1">
      <c r="A106" s="17" t="s">
        <v>45</v>
      </c>
      <c r="B106" s="11" t="s">
        <v>77</v>
      </c>
      <c r="C106" s="10">
        <f t="shared" ref="C106:D106" si="16">C108+C110+C107+C109</f>
        <v>13749.199999999999</v>
      </c>
      <c r="D106" s="10">
        <f t="shared" si="16"/>
        <v>13749.199999999999</v>
      </c>
      <c r="E106" s="10">
        <f t="shared" ref="E106" si="17">E108+E110+E107+E109</f>
        <v>13749.199999999999</v>
      </c>
    </row>
    <row r="107" spans="1:5" ht="145.5" customHeight="1">
      <c r="A107" s="9" t="s">
        <v>177</v>
      </c>
      <c r="B107" s="14" t="s">
        <v>178</v>
      </c>
      <c r="C107" s="12">
        <v>156.30000000000001</v>
      </c>
      <c r="D107" s="12">
        <v>156.30000000000001</v>
      </c>
      <c r="E107" s="12">
        <v>156.30000000000001</v>
      </c>
    </row>
    <row r="108" spans="1:5" ht="68.25" customHeight="1">
      <c r="A108" s="9" t="s">
        <v>145</v>
      </c>
      <c r="B108" s="14" t="s">
        <v>146</v>
      </c>
      <c r="C108" s="12">
        <v>13592.9</v>
      </c>
      <c r="D108" s="12">
        <v>13592.9</v>
      </c>
      <c r="E108" s="12">
        <v>13592.9</v>
      </c>
    </row>
    <row r="109" spans="1:5" ht="39.75" hidden="1" customHeight="1">
      <c r="A109" s="9"/>
      <c r="B109" s="14"/>
      <c r="C109" s="12">
        <v>0</v>
      </c>
      <c r="D109" s="12">
        <v>0</v>
      </c>
      <c r="E109" s="12">
        <v>0</v>
      </c>
    </row>
    <row r="110" spans="1:5" ht="2.25" hidden="1" customHeight="1">
      <c r="A110" s="9" t="s">
        <v>173</v>
      </c>
      <c r="B110" s="14" t="s">
        <v>174</v>
      </c>
      <c r="C110" s="12">
        <v>0</v>
      </c>
      <c r="D110" s="12">
        <v>0</v>
      </c>
      <c r="E110" s="12">
        <v>0</v>
      </c>
    </row>
    <row r="111" spans="1:5" ht="24.75" hidden="1" customHeight="1">
      <c r="A111" s="9" t="s">
        <v>46</v>
      </c>
      <c r="B111" s="14" t="s">
        <v>85</v>
      </c>
      <c r="C111" s="12">
        <v>0</v>
      </c>
      <c r="D111" s="12">
        <v>0</v>
      </c>
      <c r="E111" s="12">
        <v>0</v>
      </c>
    </row>
    <row r="112" spans="1:5" hidden="1">
      <c r="A112" s="17" t="s">
        <v>94</v>
      </c>
      <c r="B112" s="13" t="s">
        <v>95</v>
      </c>
      <c r="C112" s="10">
        <f>C113</f>
        <v>0</v>
      </c>
      <c r="D112" s="10">
        <f t="shared" ref="D112:E112" si="18">D113</f>
        <v>0</v>
      </c>
      <c r="E112" s="10">
        <f t="shared" si="18"/>
        <v>0</v>
      </c>
    </row>
    <row r="113" spans="1:5" ht="28.5" hidden="1" customHeight="1">
      <c r="A113" s="9" t="s">
        <v>93</v>
      </c>
      <c r="B113" s="14" t="s">
        <v>96</v>
      </c>
      <c r="C113" s="12">
        <v>0</v>
      </c>
      <c r="D113" s="12">
        <v>0</v>
      </c>
      <c r="E113" s="12">
        <v>0</v>
      </c>
    </row>
    <row r="114" spans="1:5" ht="38.25" hidden="1">
      <c r="A114" s="9" t="s">
        <v>46</v>
      </c>
      <c r="B114" s="14" t="s">
        <v>78</v>
      </c>
      <c r="C114" s="12">
        <v>0</v>
      </c>
      <c r="D114" s="12">
        <v>0</v>
      </c>
      <c r="E114" s="12">
        <v>0</v>
      </c>
    </row>
    <row r="115" spans="1:5" ht="30" hidden="1" customHeight="1" thickBot="1">
      <c r="A115" s="9"/>
      <c r="B115" s="23" t="s">
        <v>85</v>
      </c>
      <c r="C115" s="12">
        <v>0</v>
      </c>
      <c r="D115" s="12">
        <v>0</v>
      </c>
      <c r="E115" s="12">
        <v>0</v>
      </c>
    </row>
    <row r="116" spans="1:5" ht="50.25" hidden="1" customHeight="1" thickBot="1">
      <c r="A116" s="4" t="s">
        <v>46</v>
      </c>
      <c r="B116" s="5"/>
      <c r="C116" s="12"/>
      <c r="D116" s="12"/>
      <c r="E116" s="12">
        <v>0</v>
      </c>
    </row>
    <row r="117" spans="1:5" ht="180" hidden="1" customHeight="1" thickBot="1">
      <c r="A117" s="2"/>
      <c r="B117" s="1"/>
      <c r="C117" s="6">
        <v>0</v>
      </c>
      <c r="D117" s="3"/>
      <c r="E117" s="3"/>
    </row>
    <row r="118" spans="1:5" ht="15">
      <c r="A118" s="1"/>
      <c r="B118" s="1"/>
      <c r="C118" s="1"/>
    </row>
    <row r="119" spans="1:5" ht="15">
      <c r="C119" s="1"/>
    </row>
  </sheetData>
  <mergeCells count="10">
    <mergeCell ref="A1:E1"/>
    <mergeCell ref="A2:E2"/>
    <mergeCell ref="A3:E3"/>
    <mergeCell ref="A4:E4"/>
    <mergeCell ref="A5:E5"/>
    <mergeCell ref="A7:C7"/>
    <mergeCell ref="A8:E8"/>
    <mergeCell ref="A6:E6"/>
    <mergeCell ref="A9:E9"/>
    <mergeCell ref="D7:E7"/>
  </mergeCells>
  <pageMargins left="0.70866141732283472" right="0.70866141732283472" top="0.74803149606299213" bottom="0.74803149606299213" header="0.31496062992125984" footer="0.31496062992125984"/>
  <pageSetup paperSize="9" scale="70" orientation="portrait" r:id="rId1"/>
  <rowBreaks count="1" manualBreakCount="1">
    <brk id="4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2024-12-26T06:00:53Z</cp:lastPrinted>
  <dcterms:created xsi:type="dcterms:W3CDTF">2016-12-12T07:38:54Z</dcterms:created>
  <dcterms:modified xsi:type="dcterms:W3CDTF">2025-05-05T11:33:01Z</dcterms:modified>
</cp:coreProperties>
</file>