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33" i="1"/>
  <c r="F33"/>
  <c r="D33"/>
  <c r="E210"/>
  <c r="F210"/>
  <c r="D210"/>
  <c r="D209" s="1"/>
  <c r="D208" s="1"/>
  <c r="E235"/>
  <c r="F235"/>
  <c r="E306"/>
  <c r="F306"/>
  <c r="D306"/>
  <c r="E315"/>
  <c r="E314" s="1"/>
  <c r="F315"/>
  <c r="F314" s="1"/>
  <c r="D314"/>
  <c r="D315"/>
  <c r="E319"/>
  <c r="F319"/>
  <c r="D319"/>
  <c r="E60"/>
  <c r="D60"/>
  <c r="E31"/>
  <c r="F31"/>
  <c r="D31"/>
  <c r="E28"/>
  <c r="F28"/>
  <c r="D28"/>
  <c r="E269"/>
  <c r="F269"/>
  <c r="D269"/>
  <c r="E219"/>
  <c r="F219"/>
  <c r="D219"/>
  <c r="E114"/>
  <c r="F114"/>
  <c r="D114"/>
  <c r="E236"/>
  <c r="F236"/>
  <c r="D236"/>
  <c r="E209"/>
  <c r="E208" s="1"/>
  <c r="F209"/>
  <c r="F208" s="1"/>
  <c r="E324"/>
  <c r="E323" s="1"/>
  <c r="E322" s="1"/>
  <c r="F324"/>
  <c r="F323"/>
  <c r="F322" s="1"/>
  <c r="D324"/>
  <c r="D323" s="1"/>
  <c r="D322" s="1"/>
  <c r="E166"/>
  <c r="F166"/>
  <c r="D166"/>
  <c r="F234" l="1"/>
  <c r="E234"/>
  <c r="E40"/>
  <c r="F40"/>
  <c r="D40"/>
  <c r="E26"/>
  <c r="F26"/>
  <c r="D26"/>
  <c r="D310"/>
  <c r="E308"/>
  <c r="F308"/>
  <c r="D308"/>
  <c r="E289"/>
  <c r="E290"/>
  <c r="F290"/>
  <c r="F289" s="1"/>
  <c r="D290"/>
  <c r="D289" s="1"/>
  <c r="F286"/>
  <c r="F285" s="1"/>
  <c r="E287"/>
  <c r="E286" s="1"/>
  <c r="E285" s="1"/>
  <c r="F287"/>
  <c r="D287"/>
  <c r="D286" s="1"/>
  <c r="D285" s="1"/>
  <c r="E297"/>
  <c r="E296" s="1"/>
  <c r="D300"/>
  <c r="E161"/>
  <c r="F161"/>
  <c r="D161"/>
  <c r="E298"/>
  <c r="F298"/>
  <c r="F297" s="1"/>
  <c r="F296" s="1"/>
  <c r="D298"/>
  <c r="D297" s="1"/>
  <c r="D296" s="1"/>
  <c r="E257"/>
  <c r="F257"/>
  <c r="D257"/>
  <c r="D223"/>
  <c r="D222" s="1"/>
  <c r="D221" s="1"/>
  <c r="E244"/>
  <c r="E243" s="1"/>
  <c r="F244"/>
  <c r="F243" s="1"/>
  <c r="D244"/>
  <c r="D243" s="1"/>
  <c r="E217"/>
  <c r="E216" s="1"/>
  <c r="E215" s="1"/>
  <c r="E214" s="1"/>
  <c r="F217"/>
  <c r="F216" s="1"/>
  <c r="F215" s="1"/>
  <c r="F214" s="1"/>
  <c r="D217"/>
  <c r="D216" s="1"/>
  <c r="D215" s="1"/>
  <c r="D214" s="1"/>
  <c r="E260"/>
  <c r="F260"/>
  <c r="D260"/>
  <c r="E73"/>
  <c r="F73"/>
  <c r="D73"/>
  <c r="E19"/>
  <c r="F19"/>
  <c r="D19"/>
  <c r="E58"/>
  <c r="F58"/>
  <c r="D58"/>
  <c r="E284" l="1"/>
  <c r="F284"/>
  <c r="D284"/>
  <c r="E348"/>
  <c r="F348"/>
  <c r="D348"/>
  <c r="E155"/>
  <c r="F155"/>
  <c r="D155"/>
  <c r="E61"/>
  <c r="F61"/>
  <c r="F60" s="1"/>
  <c r="D61"/>
  <c r="E318"/>
  <c r="E317" s="1"/>
  <c r="F318"/>
  <c r="F317" s="1"/>
  <c r="D318"/>
  <c r="D317" s="1"/>
  <c r="E240"/>
  <c r="E241"/>
  <c r="F241"/>
  <c r="F240" s="1"/>
  <c r="D241"/>
  <c r="D240" s="1"/>
  <c r="E87" l="1"/>
  <c r="F87"/>
  <c r="D87"/>
  <c r="E80"/>
  <c r="E79" s="1"/>
  <c r="F80"/>
  <c r="F79" s="1"/>
  <c r="D80"/>
  <c r="D79" s="1"/>
  <c r="E273"/>
  <c r="F273"/>
  <c r="D273"/>
  <c r="F192"/>
  <c r="F191" s="1"/>
  <c r="E193"/>
  <c r="E192" s="1"/>
  <c r="E191" s="1"/>
  <c r="F193"/>
  <c r="D193"/>
  <c r="D192" s="1"/>
  <c r="D191" s="1"/>
  <c r="E153"/>
  <c r="F153"/>
  <c r="D153"/>
  <c r="E107"/>
  <c r="F107"/>
  <c r="D107"/>
  <c r="E91"/>
  <c r="F91"/>
  <c r="D91"/>
  <c r="E89"/>
  <c r="F89"/>
  <c r="D89"/>
  <c r="E330" l="1"/>
  <c r="F330"/>
  <c r="D330"/>
  <c r="E266"/>
  <c r="F266"/>
  <c r="D266"/>
  <c r="E46"/>
  <c r="F46"/>
  <c r="D46"/>
  <c r="E21"/>
  <c r="F21"/>
  <c r="D21"/>
  <c r="E52"/>
  <c r="F52"/>
  <c r="D52"/>
  <c r="E187"/>
  <c r="F187"/>
  <c r="D187"/>
  <c r="E264"/>
  <c r="F264"/>
  <c r="D264"/>
  <c r="E101"/>
  <c r="F101"/>
  <c r="E102"/>
  <c r="F102"/>
  <c r="D102"/>
  <c r="D101" s="1"/>
  <c r="E157"/>
  <c r="F157"/>
  <c r="D157"/>
  <c r="E312"/>
  <c r="F312"/>
  <c r="E307" l="1"/>
  <c r="F307"/>
  <c r="D312"/>
  <c r="D307" s="1"/>
  <c r="E304"/>
  <c r="E303" s="1"/>
  <c r="E302" s="1"/>
  <c r="F304"/>
  <c r="F303" s="1"/>
  <c r="F302" s="1"/>
  <c r="D304"/>
  <c r="D303" s="1"/>
  <c r="D302" s="1"/>
  <c r="F184"/>
  <c r="E184"/>
  <c r="D184"/>
  <c r="E262"/>
  <c r="F262"/>
  <c r="D262"/>
  <c r="E38"/>
  <c r="F38"/>
  <c r="D38"/>
  <c r="E11"/>
  <c r="F11"/>
  <c r="D11"/>
  <c r="E149"/>
  <c r="F149"/>
  <c r="D149"/>
  <c r="E252"/>
  <c r="E251" s="1"/>
  <c r="F252"/>
  <c r="F251" s="1"/>
  <c r="D252"/>
  <c r="D251" s="1"/>
  <c r="E146"/>
  <c r="F146"/>
  <c r="F145" s="1"/>
  <c r="F144" s="1"/>
  <c r="D146"/>
  <c r="D202"/>
  <c r="D201" s="1"/>
  <c r="D200" s="1"/>
  <c r="E233"/>
  <c r="F233"/>
  <c r="E238"/>
  <c r="F238"/>
  <c r="D238"/>
  <c r="D235" s="1"/>
  <c r="D234" s="1"/>
  <c r="D233" s="1"/>
  <c r="E93"/>
  <c r="F93"/>
  <c r="D93"/>
  <c r="E195"/>
  <c r="F195"/>
  <c r="D198"/>
  <c r="D197" s="1"/>
  <c r="D196" s="1"/>
  <c r="E170"/>
  <c r="F170"/>
  <c r="D170"/>
  <c r="E168"/>
  <c r="F168"/>
  <c r="D168"/>
  <c r="E159"/>
  <c r="E152" s="1"/>
  <c r="E151" s="1"/>
  <c r="F159"/>
  <c r="F152" s="1"/>
  <c r="F151" s="1"/>
  <c r="D159"/>
  <c r="D152" s="1"/>
  <c r="D151" s="1"/>
  <c r="E145" l="1"/>
  <c r="E144" s="1"/>
  <c r="E143" s="1"/>
  <c r="D165"/>
  <c r="D164" s="1"/>
  <c r="D163" s="1"/>
  <c r="E165"/>
  <c r="E164" s="1"/>
  <c r="E163" s="1"/>
  <c r="F165"/>
  <c r="F164" s="1"/>
  <c r="F163" s="1"/>
  <c r="D195"/>
  <c r="F143"/>
  <c r="D145"/>
  <c r="D144" s="1"/>
  <c r="D143" s="1"/>
  <c r="E181"/>
  <c r="E180" s="1"/>
  <c r="E176" s="1"/>
  <c r="E175" s="1"/>
  <c r="F181"/>
  <c r="F180" s="1"/>
  <c r="F176" s="1"/>
  <c r="F175" s="1"/>
  <c r="D181"/>
  <c r="D180" s="1"/>
  <c r="D176" s="1"/>
  <c r="D175" s="1"/>
  <c r="E50"/>
  <c r="F50"/>
  <c r="D50"/>
  <c r="E112" l="1"/>
  <c r="F112"/>
  <c r="D112"/>
  <c r="E95"/>
  <c r="F95"/>
  <c r="D95"/>
  <c r="E97"/>
  <c r="F97"/>
  <c r="D97"/>
  <c r="E63"/>
  <c r="F63"/>
  <c r="D63"/>
  <c r="E44"/>
  <c r="F44"/>
  <c r="D44"/>
  <c r="E48"/>
  <c r="F48"/>
  <c r="D48"/>
  <c r="E42"/>
  <c r="F42"/>
  <c r="D42"/>
  <c r="E15"/>
  <c r="F15"/>
  <c r="D15"/>
  <c r="E17"/>
  <c r="F17"/>
  <c r="D17"/>
  <c r="E13"/>
  <c r="F13"/>
  <c r="D13"/>
  <c r="F110"/>
  <c r="F109" s="1"/>
  <c r="F104" s="1"/>
  <c r="D110"/>
  <c r="D109" s="1"/>
  <c r="D104" s="1"/>
  <c r="E110"/>
  <c r="E109" s="1"/>
  <c r="E104" s="1"/>
  <c r="F85"/>
  <c r="D85"/>
  <c r="E85"/>
  <c r="E30"/>
  <c r="E25" s="1"/>
  <c r="F30"/>
  <c r="F25" s="1"/>
  <c r="D30"/>
  <c r="D25" s="1"/>
  <c r="F84" l="1"/>
  <c r="E84"/>
  <c r="D10"/>
  <c r="D9" s="1"/>
  <c r="F10"/>
  <c r="F9" s="1"/>
  <c r="F8" s="1"/>
  <c r="E10"/>
  <c r="E9" s="1"/>
  <c r="E8" s="1"/>
  <c r="E54"/>
  <c r="F54"/>
  <c r="D54"/>
  <c r="E341"/>
  <c r="E327" s="1"/>
  <c r="F341"/>
  <c r="F327" s="1"/>
  <c r="D341"/>
  <c r="E346"/>
  <c r="F346"/>
  <c r="D346"/>
  <c r="E343"/>
  <c r="F343"/>
  <c r="D343"/>
  <c r="E339"/>
  <c r="F339"/>
  <c r="D339"/>
  <c r="E337"/>
  <c r="F337"/>
  <c r="D337"/>
  <c r="E335"/>
  <c r="F335"/>
  <c r="D335"/>
  <c r="E332"/>
  <c r="F332"/>
  <c r="D332"/>
  <c r="E328"/>
  <c r="F328"/>
  <c r="D328"/>
  <c r="E280"/>
  <c r="E279" s="1"/>
  <c r="F280"/>
  <c r="F279" s="1"/>
  <c r="D280"/>
  <c r="D279" s="1"/>
  <c r="E256"/>
  <c r="E277"/>
  <c r="F277"/>
  <c r="F256" s="1"/>
  <c r="F247" s="1"/>
  <c r="D277"/>
  <c r="D256" s="1"/>
  <c r="E189"/>
  <c r="F189"/>
  <c r="D189"/>
  <c r="D123"/>
  <c r="E141"/>
  <c r="E140" s="1"/>
  <c r="E139" s="1"/>
  <c r="E122" s="1"/>
  <c r="F141"/>
  <c r="F140" s="1"/>
  <c r="F139" s="1"/>
  <c r="F122" s="1"/>
  <c r="D141"/>
  <c r="D140" s="1"/>
  <c r="D139" s="1"/>
  <c r="E105"/>
  <c r="F105"/>
  <c r="D105"/>
  <c r="E116"/>
  <c r="F116"/>
  <c r="D116"/>
  <c r="E99"/>
  <c r="F99"/>
  <c r="D99"/>
  <c r="D84" s="1"/>
  <c r="E76"/>
  <c r="F76"/>
  <c r="D76"/>
  <c r="E70"/>
  <c r="F70"/>
  <c r="D70"/>
  <c r="E68"/>
  <c r="F68"/>
  <c r="D68"/>
  <c r="E36"/>
  <c r="F36"/>
  <c r="D36"/>
  <c r="D327" l="1"/>
  <c r="D326" s="1"/>
  <c r="F83"/>
  <c r="F7" s="1"/>
  <c r="E83"/>
  <c r="F183"/>
  <c r="F186"/>
  <c r="E186"/>
  <c r="E183" s="1"/>
  <c r="D186"/>
  <c r="D183" s="1"/>
  <c r="E247"/>
  <c r="F326"/>
  <c r="E326"/>
  <c r="D247"/>
  <c r="D72"/>
  <c r="D122"/>
  <c r="D83"/>
  <c r="D67"/>
  <c r="D8" s="1"/>
  <c r="E72"/>
  <c r="F72"/>
  <c r="E67"/>
  <c r="F67"/>
  <c r="E7" l="1"/>
  <c r="D7"/>
</calcChain>
</file>

<file path=xl/sharedStrings.xml><?xml version="1.0" encoding="utf-8"?>
<sst xmlns="http://schemas.openxmlformats.org/spreadsheetml/2006/main" count="1007" uniqueCount="442">
  <si>
    <t/>
  </si>
  <si>
    <t>тыс. рублей</t>
  </si>
  <si>
    <t>Наименование</t>
  </si>
  <si>
    <t>ЦСР</t>
  </si>
  <si>
    <t>ВР</t>
  </si>
  <si>
    <t>Сумма на</t>
  </si>
  <si>
    <t>2022 год</t>
  </si>
  <si>
    <t>2023 год</t>
  </si>
  <si>
    <t>ВСЕГО РАСХОДОВ</t>
  </si>
  <si>
    <t>Компенсация найма жилого помещения участника федеральной програвммы "Земский учитель"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</si>
  <si>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</si>
  <si>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</si>
  <si>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</si>
  <si>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</si>
  <si>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</si>
  <si>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</si>
  <si>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</si>
  <si>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</si>
  <si>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</si>
  <si>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</si>
  <si>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</si>
  <si>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</si>
  <si>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</si>
  <si>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</si>
  <si>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</si>
  <si>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</si>
  <si>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</si>
  <si>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</si>
  <si>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</si>
  <si>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</si>
  <si>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</si>
  <si>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</si>
  <si>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</si>
  <si>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</si>
  <si>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</si>
  <si>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</si>
  <si>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</si>
  <si>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</si>
  <si>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</si>
  <si>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</si>
  <si>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</si>
  <si>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</si>
  <si>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</si>
  <si>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</si>
  <si>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</si>
  <si>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</si>
  <si>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</si>
  <si>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</si>
  <si>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</si>
  <si>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</si>
  <si>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</si>
  <si>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</si>
  <si>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</si>
  <si>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</si>
  <si>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</si>
  <si>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</si>
  <si>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</si>
  <si>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</si>
  <si>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</si>
  <si>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</si>
  <si>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</si>
  <si>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</si>
  <si>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</si>
  <si>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</si>
  <si>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</si>
  <si>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</si>
  <si>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</si>
  <si>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</si>
  <si>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</si>
  <si>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 2 E2 50970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</si>
  <si>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</si>
  <si>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</si>
  <si>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</si>
  <si>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</si>
  <si>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</si>
  <si>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</si>
  <si>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</si>
  <si>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</si>
  <si>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</si>
  <si>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</si>
  <si>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</si>
  <si>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</si>
  <si>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</si>
  <si>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</si>
  <si>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</si>
  <si>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</si>
  <si>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</si>
  <si>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</si>
  <si>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</si>
  <si>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</si>
  <si>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</si>
  <si>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</si>
  <si>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</si>
  <si>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</si>
  <si>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</si>
  <si>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</si>
  <si>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</si>
  <si>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</si>
  <si>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</si>
  <si>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</si>
  <si>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</si>
  <si>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</si>
  <si>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</si>
  <si>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</si>
  <si>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</si>
  <si>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</si>
  <si>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</si>
  <si>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</si>
  <si>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</si>
  <si>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</si>
  <si>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</si>
  <si>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</si>
  <si>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</si>
  <si>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</si>
  <si>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</si>
  <si>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</si>
  <si>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</si>
  <si>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</si>
  <si>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</si>
  <si>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</si>
  <si>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</si>
  <si>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</si>
  <si>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</si>
  <si>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</si>
  <si>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</si>
  <si>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</si>
  <si>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</si>
  <si>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</si>
  <si>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</si>
  <si>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</si>
  <si>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</si>
  <si>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</si>
  <si>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</si>
  <si>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</si>
  <si>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</si>
  <si>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</si>
  <si>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</si>
  <si>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</si>
  <si>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</si>
  <si>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</si>
  <si>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</si>
  <si>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</si>
  <si>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</si>
  <si>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</si>
  <si>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</si>
  <si>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</si>
  <si>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</si>
  <si>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</si>
  <si>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</si>
  <si>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</si>
  <si>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</si>
  <si>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</si>
  <si>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</si>
  <si>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</si>
  <si>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</si>
  <si>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</si>
  <si>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</si>
  <si>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</si>
  <si>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</si>
  <si>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</si>
  <si>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</si>
  <si>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 внутрирайонным) маршрутам, в том числе  оплата лизинговых платежей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</si>
  <si>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</si>
  <si>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</si>
  <si>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</si>
  <si>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</si>
  <si>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</si>
  <si>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</si>
  <si>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</si>
  <si>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</si>
  <si>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</si>
  <si>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</si>
  <si>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</si>
  <si>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</si>
  <si>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</si>
  <si>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</si>
  <si>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</si>
  <si>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</si>
  <si>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</si>
  <si>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</si>
  <si>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</si>
  <si>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</si>
  <si>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</si>
  <si>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</si>
  <si>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</si>
  <si>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</si>
  <si>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</si>
  <si>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</si>
  <si>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</si>
  <si>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</si>
  <si>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</si>
  <si>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</si>
  <si>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</si>
  <si>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</si>
  <si>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</si>
  <si>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</si>
  <si>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</si>
  <si>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</si>
  <si>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</si>
  <si>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</si>
  <si>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</si>
  <si>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</si>
  <si>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</si>
  <si>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</si>
  <si>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</si>
  <si>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</si>
  <si>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</si>
  <si>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</si>
  <si>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</si>
  <si>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</si>
  <si>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</si>
  <si>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</si>
  <si>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</si>
  <si>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</si>
  <si>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</si>
  <si>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</si>
  <si>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</si>
  <si>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</si>
  <si>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</si>
  <si>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</si>
  <si>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</si>
  <si>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</si>
  <si>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</si>
  <si>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</si>
  <si>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</si>
  <si>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</si>
  <si>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</si>
  <si>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</si>
  <si>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</si>
  <si>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</si>
  <si>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</si>
  <si>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</si>
  <si>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</si>
  <si>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</si>
  <si>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</si>
  <si>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</si>
  <si>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</si>
  <si>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</si>
  <si>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</si>
  <si>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</si>
  <si>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</si>
  <si>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</si>
  <si>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</si>
  <si>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</si>
  <si>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</si>
  <si>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</si>
  <si>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</si>
  <si>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</si>
  <si>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</si>
  <si>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</si>
  <si>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</si>
  <si>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</si>
  <si>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</si>
  <si>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</si>
  <si>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</si>
  <si>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</si>
  <si>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</si>
  <si>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</si>
  <si>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</si>
  <si>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</si>
  <si>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</si>
  <si>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</si>
  <si>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</si>
  <si>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</si>
  <si>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</si>
  <si>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</si>
  <si>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</si>
  <si>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</si>
  <si>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</si>
  <si>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</si>
  <si>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</si>
  <si>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</si>
  <si>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</si>
  <si>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</si>
  <si>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</si>
  <si>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</si>
  <si>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</si>
  <si>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</si>
  <si>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</si>
  <si>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</si>
  <si>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</si>
  <si>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</si>
  <si>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</si>
  <si>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</si>
  <si>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</si>
  <si>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</si>
  <si>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</si>
  <si>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</si>
  <si>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</si>
  <si>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</si>
  <si>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</si>
  <si>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</si>
  <si>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</si>
  <si>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</si>
  <si>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</si>
  <si>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</si>
  <si>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</si>
  <si>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</si>
  <si>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</si>
  <si>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</si>
  <si>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</si>
  <si>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</si>
  <si>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</si>
  <si>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</si>
  <si>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</si>
  <si>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</si>
  <si>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</si>
  <si>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</si>
  <si>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</si>
  <si>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</si>
  <si>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</si>
  <si>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</si>
  <si>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</si>
  <si>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</si>
  <si>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</si>
  <si>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</si>
  <si>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</si>
  <si>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</si>
  <si>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</si>
  <si>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</si>
  <si>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</si>
  <si>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</si>
  <si>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</si>
  <si>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</si>
  <si>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</si>
  <si>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</si>
  <si>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</si>
  <si>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</si>
  <si>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</si>
  <si>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</si>
  <si>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Уплата налогов. сборов и иных платежей. связанных с общегосударственным управлением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</si>
  <si>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</si>
  <si>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</si>
  <si>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</si>
  <si>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</si>
  <si>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</si>
  <si>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</si>
  <si>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</si>
  <si>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</si>
  <si>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</si>
  <si>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</si>
  <si>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</si>
  <si>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</si>
  <si>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</si>
  <si>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</si>
  <si>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</si>
  <si>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</si>
  <si>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</si>
  <si>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</si>
  <si>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</si>
  <si>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</si>
  <si>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</si>
  <si>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</si>
  <si>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</si>
  <si>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</si>
  <si>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</si>
  <si>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</si>
  <si>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</si>
  <si>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</si>
  <si>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</si>
  <si>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</si>
  <si>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</si>
  <si>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</si>
  <si>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</si>
  <si>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</si>
  <si>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</si>
  <si>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</si>
  <si>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</si>
  <si>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</si>
  <si>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</si>
  <si>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</si>
  <si>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</si>
  <si>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</si>
  <si>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</si>
  <si>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</si>
  <si>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</si>
  <si>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</si>
  <si>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</si>
  <si>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</si>
  <si>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</si>
  <si>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</si>
  <si>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</si>
  <si>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</si>
  <si>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</si>
  <si>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</si>
  <si>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</si>
  <si>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</si>
  <si>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</si>
  <si>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</si>
  <si>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</si>
  <si>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</si>
  <si>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</si>
  <si>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</si>
  <si>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</si>
  <si>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</si>
  <si>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</si>
  <si>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</si>
  <si>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</si>
  <si>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</si>
  <si>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</si>
  <si>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</si>
  <si>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</si>
  <si>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</si>
  <si>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</si>
  <si>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</si>
  <si>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</si>
  <si>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</si>
  <si>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</si>
  <si>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</si>
  <si>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</si>
  <si>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</si>
  <si>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</si>
  <si>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</si>
  <si>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</si>
  <si>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</si>
  <si>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</si>
  <si>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</si>
  <si>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муниципальных учреждений культуры, находящихся на территории сельский поселений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</si>
  <si>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</si>
  <si>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</si>
  <si>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</si>
  <si>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</si>
  <si>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</si>
  <si>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</si>
  <si>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2022 год и на плановый период 2023 и 2024 годов</t>
  </si>
  <si>
    <t>2024 год</t>
  </si>
  <si>
    <t>07 1 01 S0200</t>
  </si>
  <si>
    <t>Условно утвержденные расходы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</si>
  <si>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</si>
  <si>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 xml:space="preserve">Муниципальная программа "Развитие транспортной системы и дорожного хозяйства Токаревского района" 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</si>
  <si>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</si>
  <si>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</si>
  <si>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Развитие транспортной инфраструктуры на сельских территориях</t>
  </si>
  <si>
    <t xml:space="preserve">Приложение 4
к решению Токарёвского                 районного Совета                          народных депутатов                            "О районном бюджете на 2022 год и на плановый период 2023 и 2024 годов" 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</si>
  <si>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</si>
  <si>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</si>
  <si>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</si>
  <si>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</si>
  <si>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</si>
  <si>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</si>
  <si>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</si>
  <si>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от 16.05.2022 № 379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</si>
</sst>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9"/>
  <sheetViews>
    <sheetView tabSelected="1" workbookViewId="0">
      <selection activeCell="E2" sqref="E2:F2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10" t="s">
        <v>0</v>
      </c>
      <c r="C1" s="17" t="s">
        <v>433</v>
      </c>
      <c r="D1" s="17"/>
      <c r="E1" s="17"/>
      <c r="F1" s="17"/>
    </row>
    <row r="2" spans="1:6" ht="21" customHeight="1">
      <c r="A2" s="16"/>
      <c r="B2" s="16"/>
      <c r="C2" s="16"/>
      <c r="D2" s="16"/>
      <c r="E2" s="22" t="s">
        <v>441</v>
      </c>
      <c r="F2" s="22"/>
    </row>
    <row r="3" spans="1:6" ht="111" customHeight="1">
      <c r="A3" s="18" t="s">
        <v>424</v>
      </c>
      <c r="B3" s="18"/>
      <c r="C3" s="18"/>
      <c r="D3" s="18"/>
      <c r="E3" s="18"/>
      <c r="F3" s="18"/>
    </row>
    <row r="4" spans="1:6" ht="15.95" customHeight="1">
      <c r="A4" s="19" t="s">
        <v>1</v>
      </c>
      <c r="B4" s="19"/>
      <c r="C4" s="19"/>
      <c r="D4" s="19"/>
      <c r="E4" s="19"/>
      <c r="F4" s="19"/>
    </row>
    <row r="5" spans="1:6" ht="20.65" customHeight="1">
      <c r="A5" s="20" t="s">
        <v>2</v>
      </c>
      <c r="B5" s="20" t="s">
        <v>3</v>
      </c>
      <c r="C5" s="20" t="s">
        <v>4</v>
      </c>
      <c r="D5" s="20" t="s">
        <v>5</v>
      </c>
      <c r="E5" s="20"/>
      <c r="F5" s="20"/>
    </row>
    <row r="6" spans="1:6" ht="21.4" customHeight="1">
      <c r="A6" s="21" t="s">
        <v>0</v>
      </c>
      <c r="B6" s="21" t="s">
        <v>0</v>
      </c>
      <c r="C6" s="21" t="s">
        <v>0</v>
      </c>
      <c r="D6" s="11" t="s">
        <v>6</v>
      </c>
      <c r="E6" s="11" t="s">
        <v>7</v>
      </c>
      <c r="F6" s="11" t="s">
        <v>425</v>
      </c>
    </row>
    <row r="7" spans="1:6" ht="17.649999999999999" customHeight="1">
      <c r="A7" s="4" t="s">
        <v>8</v>
      </c>
      <c r="B7" s="5" t="s">
        <v>0</v>
      </c>
      <c r="C7" s="5" t="s">
        <v>0</v>
      </c>
      <c r="D7" s="14">
        <f>D8+D83+D122+D143+D163+D175+D183+D195+D208+D214+D233+D247+D284+D292+D296+D302+D306+D317+D326+D322+D348</f>
        <v>589010.6</v>
      </c>
      <c r="E7" s="14">
        <f t="shared" ref="E7:F7" si="0">E8+E83+E122+E143+E163+E175+E183+E195+E208+E214+E233+E247+E284+E292+E296+E302+E306+E317+E326+E322+E348</f>
        <v>400740.89999999991</v>
      </c>
      <c r="F7" s="14">
        <f t="shared" si="0"/>
        <v>408501.4</v>
      </c>
    </row>
    <row r="8" spans="1:6" ht="53.45" customHeight="1">
      <c r="A8" s="4" t="s">
        <v>46</v>
      </c>
      <c r="B8" s="4" t="s">
        <v>47</v>
      </c>
      <c r="C8" s="6" t="s">
        <v>0</v>
      </c>
      <c r="D8" s="14">
        <f>D9+D25+D67+D72+D79</f>
        <v>230248.40000000002</v>
      </c>
      <c r="E8" s="14">
        <f t="shared" ref="E8:F8" si="1">E9+E25+E67+E72+E79</f>
        <v>212475</v>
      </c>
      <c r="F8" s="14">
        <f t="shared" si="1"/>
        <v>207254.00000000003</v>
      </c>
    </row>
    <row r="9" spans="1:6" ht="36.6" customHeight="1">
      <c r="A9" s="7" t="s">
        <v>48</v>
      </c>
      <c r="B9" s="7" t="s">
        <v>49</v>
      </c>
      <c r="C9" s="5" t="s">
        <v>0</v>
      </c>
      <c r="D9" s="13">
        <f>D10</f>
        <v>38527.500000000007</v>
      </c>
      <c r="E9" s="13">
        <f t="shared" ref="E9:F9" si="2">E10</f>
        <v>22204.6</v>
      </c>
      <c r="F9" s="13">
        <f t="shared" si="2"/>
        <v>22204.6</v>
      </c>
    </row>
    <row r="10" spans="1:6" ht="53.45" customHeight="1">
      <c r="A10" s="7" t="s">
        <v>50</v>
      </c>
      <c r="B10" s="7" t="s">
        <v>51</v>
      </c>
      <c r="C10" s="5" t="s">
        <v>0</v>
      </c>
      <c r="D10" s="13">
        <f>D11+D13+D15+D17+D19+D21+D23</f>
        <v>38527.500000000007</v>
      </c>
      <c r="E10" s="13">
        <f t="shared" ref="E10:F10" si="3">E11+E13+E15+E17+E19+E21+E23</f>
        <v>22204.6</v>
      </c>
      <c r="F10" s="13">
        <f t="shared" si="3"/>
        <v>22204.6</v>
      </c>
    </row>
    <row r="11" spans="1:6" ht="53.45" customHeight="1">
      <c r="A11" s="7" t="s">
        <v>52</v>
      </c>
      <c r="B11" s="7" t="s">
        <v>53</v>
      </c>
      <c r="C11" s="5" t="s">
        <v>0</v>
      </c>
      <c r="D11" s="13">
        <f>D12</f>
        <v>27540.6</v>
      </c>
      <c r="E11" s="13">
        <f t="shared" ref="E11:F11" si="4">E12</f>
        <v>11217.7</v>
      </c>
      <c r="F11" s="13">
        <f t="shared" si="4"/>
        <v>11217.7</v>
      </c>
    </row>
    <row r="12" spans="1:6" ht="18.95" customHeight="1">
      <c r="A12" s="7" t="s">
        <v>11</v>
      </c>
      <c r="B12" s="7" t="s">
        <v>53</v>
      </c>
      <c r="C12" s="5" t="s">
        <v>12</v>
      </c>
      <c r="D12" s="13">
        <v>27540.6</v>
      </c>
      <c r="E12" s="13">
        <v>11217.7</v>
      </c>
      <c r="F12" s="13">
        <v>11217.7</v>
      </c>
    </row>
    <row r="13" spans="1:6" ht="101.1" customHeight="1">
      <c r="A13" s="7" t="s">
        <v>54</v>
      </c>
      <c r="B13" s="7" t="s">
        <v>55</v>
      </c>
      <c r="C13" s="5" t="s">
        <v>0</v>
      </c>
      <c r="D13" s="13">
        <f>D14</f>
        <v>31.9</v>
      </c>
      <c r="E13" s="13">
        <f t="shared" ref="E13:F13" si="5">E14</f>
        <v>31.9</v>
      </c>
      <c r="F13" s="13">
        <f t="shared" si="5"/>
        <v>31.9</v>
      </c>
    </row>
    <row r="14" spans="1:6" ht="18.95" customHeight="1">
      <c r="A14" s="7" t="s">
        <v>11</v>
      </c>
      <c r="B14" s="7" t="s">
        <v>55</v>
      </c>
      <c r="C14" s="5" t="s">
        <v>12</v>
      </c>
      <c r="D14" s="13">
        <v>31.9</v>
      </c>
      <c r="E14" s="13">
        <v>31.9</v>
      </c>
      <c r="F14" s="13">
        <v>31.9</v>
      </c>
    </row>
    <row r="15" spans="1:6" ht="116.85" customHeight="1">
      <c r="A15" s="7" t="s">
        <v>56</v>
      </c>
      <c r="B15" s="7" t="s">
        <v>57</v>
      </c>
      <c r="C15" s="5" t="s">
        <v>0</v>
      </c>
      <c r="D15" s="13">
        <f>D16</f>
        <v>468.2</v>
      </c>
      <c r="E15" s="13">
        <f t="shared" ref="E15:F15" si="6">E16</f>
        <v>468.2</v>
      </c>
      <c r="F15" s="13">
        <f t="shared" si="6"/>
        <v>468.2</v>
      </c>
    </row>
    <row r="16" spans="1:6" ht="18.95" customHeight="1">
      <c r="A16" s="7" t="s">
        <v>11</v>
      </c>
      <c r="B16" s="7" t="s">
        <v>57</v>
      </c>
      <c r="C16" s="5" t="s">
        <v>12</v>
      </c>
      <c r="D16" s="13">
        <v>468.2</v>
      </c>
      <c r="E16" s="13">
        <v>468.2</v>
      </c>
      <c r="F16" s="13">
        <v>468.2</v>
      </c>
    </row>
    <row r="17" spans="1:6" ht="101.1" customHeight="1">
      <c r="A17" s="7" t="s">
        <v>58</v>
      </c>
      <c r="B17" s="7" t="s">
        <v>59</v>
      </c>
      <c r="C17" s="5" t="s">
        <v>0</v>
      </c>
      <c r="D17" s="13">
        <f>D18</f>
        <v>587</v>
      </c>
      <c r="E17" s="13">
        <f t="shared" ref="E17:F17" si="7">E18</f>
        <v>587</v>
      </c>
      <c r="F17" s="13">
        <f t="shared" si="7"/>
        <v>587</v>
      </c>
    </row>
    <row r="18" spans="1:6" ht="18.95" customHeight="1">
      <c r="A18" s="7" t="s">
        <v>11</v>
      </c>
      <c r="B18" s="7" t="s">
        <v>59</v>
      </c>
      <c r="C18" s="5" t="s">
        <v>12</v>
      </c>
      <c r="D18" s="13">
        <v>587</v>
      </c>
      <c r="E18" s="13">
        <v>587</v>
      </c>
      <c r="F18" s="13">
        <v>587</v>
      </c>
    </row>
    <row r="19" spans="1:6" ht="116.85" customHeight="1">
      <c r="A19" s="7" t="s">
        <v>60</v>
      </c>
      <c r="B19" s="7" t="s">
        <v>61</v>
      </c>
      <c r="C19" s="5" t="s">
        <v>0</v>
      </c>
      <c r="D19" s="13">
        <f>D20</f>
        <v>9676.7000000000007</v>
      </c>
      <c r="E19" s="13">
        <f t="shared" ref="E19:F19" si="8">E20</f>
        <v>9676.7000000000007</v>
      </c>
      <c r="F19" s="13">
        <f t="shared" si="8"/>
        <v>9676.7000000000007</v>
      </c>
    </row>
    <row r="20" spans="1:6" ht="18.95" customHeight="1">
      <c r="A20" s="7" t="s">
        <v>11</v>
      </c>
      <c r="B20" s="7" t="s">
        <v>61</v>
      </c>
      <c r="C20" s="5" t="s">
        <v>12</v>
      </c>
      <c r="D20" s="13">
        <v>9676.7000000000007</v>
      </c>
      <c r="E20" s="13">
        <v>9676.7000000000007</v>
      </c>
      <c r="F20" s="13">
        <v>9676.7000000000007</v>
      </c>
    </row>
    <row r="21" spans="1:6" ht="116.85" customHeight="1">
      <c r="A21" s="7" t="s">
        <v>62</v>
      </c>
      <c r="B21" s="7" t="s">
        <v>63</v>
      </c>
      <c r="C21" s="5" t="s">
        <v>0</v>
      </c>
      <c r="D21" s="13">
        <f>D22</f>
        <v>222.8</v>
      </c>
      <c r="E21" s="13">
        <f t="shared" ref="E21:F21" si="9">E22</f>
        <v>222.8</v>
      </c>
      <c r="F21" s="13">
        <f t="shared" si="9"/>
        <v>222.8</v>
      </c>
    </row>
    <row r="22" spans="1:6" ht="18.95" customHeight="1">
      <c r="A22" s="7" t="s">
        <v>11</v>
      </c>
      <c r="B22" s="7" t="s">
        <v>63</v>
      </c>
      <c r="C22" s="5" t="s">
        <v>12</v>
      </c>
      <c r="D22" s="13">
        <v>222.8</v>
      </c>
      <c r="E22" s="13">
        <v>222.8</v>
      </c>
      <c r="F22" s="13">
        <v>222.8</v>
      </c>
    </row>
    <row r="23" spans="1:6" ht="116.85" customHeight="1">
      <c r="A23" s="7" t="s">
        <v>64</v>
      </c>
      <c r="B23" s="7" t="s">
        <v>65</v>
      </c>
      <c r="C23" s="5" t="s">
        <v>0</v>
      </c>
      <c r="D23" s="13">
        <v>0.3</v>
      </c>
      <c r="E23" s="13">
        <v>0.3</v>
      </c>
      <c r="F23" s="13">
        <v>0.3</v>
      </c>
    </row>
    <row r="24" spans="1:6" ht="18.95" customHeight="1">
      <c r="A24" s="7" t="s">
        <v>11</v>
      </c>
      <c r="B24" s="7" t="s">
        <v>65</v>
      </c>
      <c r="C24" s="5" t="s">
        <v>12</v>
      </c>
      <c r="D24" s="13">
        <v>0.3</v>
      </c>
      <c r="E24" s="13">
        <v>0.3</v>
      </c>
      <c r="F24" s="13">
        <v>0.3</v>
      </c>
    </row>
    <row r="25" spans="1:6" ht="36.6" customHeight="1">
      <c r="A25" s="4" t="s">
        <v>66</v>
      </c>
      <c r="B25" s="4" t="s">
        <v>67</v>
      </c>
      <c r="C25" s="6" t="s">
        <v>0</v>
      </c>
      <c r="D25" s="14">
        <f>D26+D28+D30+D60</f>
        <v>161480.6</v>
      </c>
      <c r="E25" s="14">
        <f t="shared" ref="E25:F25" si="10">E26+E28+E30+E60</f>
        <v>160016.9</v>
      </c>
      <c r="F25" s="14">
        <f t="shared" si="10"/>
        <v>154795.90000000002</v>
      </c>
    </row>
    <row r="26" spans="1:6" ht="101.1" customHeight="1">
      <c r="A26" s="7" t="s">
        <v>68</v>
      </c>
      <c r="B26" s="7" t="s">
        <v>69</v>
      </c>
      <c r="C26" s="5" t="s">
        <v>0</v>
      </c>
      <c r="D26" s="13">
        <f>D27</f>
        <v>0</v>
      </c>
      <c r="E26" s="13">
        <f t="shared" ref="E26:F26" si="11">E27</f>
        <v>3065.5</v>
      </c>
      <c r="F26" s="13">
        <f t="shared" si="11"/>
        <v>0</v>
      </c>
    </row>
    <row r="27" spans="1:6" ht="18.95" customHeight="1">
      <c r="A27" s="7" t="s">
        <v>11</v>
      </c>
      <c r="B27" s="7" t="s">
        <v>69</v>
      </c>
      <c r="C27" s="5" t="s">
        <v>12</v>
      </c>
      <c r="D27" s="13">
        <v>0</v>
      </c>
      <c r="E27" s="13">
        <v>3065.5</v>
      </c>
      <c r="F27" s="13">
        <v>0</v>
      </c>
    </row>
    <row r="28" spans="1:6" ht="81.75" customHeight="1">
      <c r="A28" s="2" t="s">
        <v>431</v>
      </c>
      <c r="B28" s="7" t="s">
        <v>430</v>
      </c>
      <c r="C28" s="5"/>
      <c r="D28" s="13">
        <f>D29</f>
        <v>0</v>
      </c>
      <c r="E28" s="13">
        <f t="shared" ref="E28:F28" si="12">E29</f>
        <v>0</v>
      </c>
      <c r="F28" s="13">
        <f t="shared" si="12"/>
        <v>2068.6</v>
      </c>
    </row>
    <row r="29" spans="1:6" ht="18.95" customHeight="1">
      <c r="A29" s="7" t="s">
        <v>11</v>
      </c>
      <c r="B29" s="7" t="s">
        <v>430</v>
      </c>
      <c r="C29" s="5" t="s">
        <v>12</v>
      </c>
      <c r="D29" s="13">
        <v>0</v>
      </c>
      <c r="E29" s="13">
        <v>0</v>
      </c>
      <c r="F29" s="13">
        <v>2068.6</v>
      </c>
    </row>
    <row r="30" spans="1:6" ht="53.45" customHeight="1">
      <c r="A30" s="7" t="s">
        <v>70</v>
      </c>
      <c r="B30" s="7" t="s">
        <v>71</v>
      </c>
      <c r="C30" s="5" t="s">
        <v>0</v>
      </c>
      <c r="D30" s="13">
        <f>D31+D33+D36+D38+D40+D42+D44+D46+D48+D50+D52+D54+D56+D58</f>
        <v>157348.5</v>
      </c>
      <c r="E30" s="13">
        <f t="shared" ref="E30:F30" si="13">E31+E33+E36+E38+E40+E42+E44+E46+E48+E50+E52+E54+E56+E58</f>
        <v>152819.29999999999</v>
      </c>
      <c r="F30" s="13">
        <f t="shared" si="13"/>
        <v>148596.6</v>
      </c>
    </row>
    <row r="31" spans="1:6" ht="101.1" customHeight="1">
      <c r="A31" s="7" t="s">
        <v>72</v>
      </c>
      <c r="B31" s="7" t="s">
        <v>73</v>
      </c>
      <c r="C31" s="5" t="s">
        <v>0</v>
      </c>
      <c r="D31" s="13">
        <f>D32</f>
        <v>7030.8</v>
      </c>
      <c r="E31" s="13">
        <f t="shared" ref="E31:F31" si="14">E32</f>
        <v>7030.8</v>
      </c>
      <c r="F31" s="13">
        <f t="shared" si="14"/>
        <v>7030.8</v>
      </c>
    </row>
    <row r="32" spans="1:6" ht="18.95" customHeight="1">
      <c r="A32" s="7" t="s">
        <v>11</v>
      </c>
      <c r="B32" s="7" t="s">
        <v>73</v>
      </c>
      <c r="C32" s="5" t="s">
        <v>12</v>
      </c>
      <c r="D32" s="13">
        <v>7030.8</v>
      </c>
      <c r="E32" s="13">
        <v>7030.8</v>
      </c>
      <c r="F32" s="13">
        <v>7030.8</v>
      </c>
    </row>
    <row r="33" spans="1:6" ht="84.75" customHeight="1">
      <c r="A33" s="7" t="s">
        <v>74</v>
      </c>
      <c r="B33" s="7" t="s">
        <v>75</v>
      </c>
      <c r="C33" s="5" t="s">
        <v>0</v>
      </c>
      <c r="D33" s="13">
        <f>D34+D35</f>
        <v>38281.699999999997</v>
      </c>
      <c r="E33" s="13">
        <f t="shared" ref="E33:F33" si="15">E34+E35</f>
        <v>33272</v>
      </c>
      <c r="F33" s="13">
        <f t="shared" si="15"/>
        <v>29587.4</v>
      </c>
    </row>
    <row r="34" spans="1:6" ht="22.5" customHeight="1">
      <c r="A34" s="7" t="s">
        <v>408</v>
      </c>
      <c r="B34" s="7" t="s">
        <v>75</v>
      </c>
      <c r="C34" s="5">
        <v>350</v>
      </c>
      <c r="D34" s="13">
        <v>21</v>
      </c>
      <c r="E34" s="13">
        <v>0</v>
      </c>
      <c r="F34" s="13">
        <v>0</v>
      </c>
    </row>
    <row r="35" spans="1:6" ht="18.95" customHeight="1">
      <c r="A35" s="7" t="s">
        <v>11</v>
      </c>
      <c r="B35" s="7" t="s">
        <v>75</v>
      </c>
      <c r="C35" s="5" t="s">
        <v>12</v>
      </c>
      <c r="D35" s="13">
        <v>38260.699999999997</v>
      </c>
      <c r="E35" s="13">
        <v>33272</v>
      </c>
      <c r="F35" s="13">
        <v>29587.4</v>
      </c>
    </row>
    <row r="36" spans="1:6" ht="54.75" customHeight="1">
      <c r="A36" s="7" t="s">
        <v>9</v>
      </c>
      <c r="B36" s="7" t="s">
        <v>10</v>
      </c>
      <c r="C36" s="5" t="s">
        <v>0</v>
      </c>
      <c r="D36" s="13">
        <f>D37</f>
        <v>120</v>
      </c>
      <c r="E36" s="13">
        <f t="shared" ref="E36:F36" si="16">E37</f>
        <v>84</v>
      </c>
      <c r="F36" s="13">
        <f t="shared" si="16"/>
        <v>84</v>
      </c>
    </row>
    <row r="37" spans="1:6" ht="18.95" customHeight="1">
      <c r="A37" s="7" t="s">
        <v>11</v>
      </c>
      <c r="B37" s="7" t="s">
        <v>10</v>
      </c>
      <c r="C37" s="5" t="s">
        <v>12</v>
      </c>
      <c r="D37" s="13">
        <v>120</v>
      </c>
      <c r="E37" s="13">
        <v>84</v>
      </c>
      <c r="F37" s="13">
        <v>84</v>
      </c>
    </row>
    <row r="38" spans="1:6" ht="70.5" customHeight="1">
      <c r="A38" s="7" t="s">
        <v>407</v>
      </c>
      <c r="B38" s="7" t="s">
        <v>406</v>
      </c>
      <c r="C38" s="5" t="s">
        <v>0</v>
      </c>
      <c r="D38" s="13">
        <f>D39</f>
        <v>10</v>
      </c>
      <c r="E38" s="13">
        <f t="shared" ref="E38:F38" si="17">E39</f>
        <v>10</v>
      </c>
      <c r="F38" s="13">
        <f t="shared" si="17"/>
        <v>10</v>
      </c>
    </row>
    <row r="39" spans="1:6" ht="20.25" customHeight="1">
      <c r="A39" s="7" t="s">
        <v>408</v>
      </c>
      <c r="B39" s="7" t="s">
        <v>406</v>
      </c>
      <c r="C39" s="5">
        <v>350</v>
      </c>
      <c r="D39" s="13">
        <v>10</v>
      </c>
      <c r="E39" s="13">
        <v>10</v>
      </c>
      <c r="F39" s="13">
        <v>10</v>
      </c>
    </row>
    <row r="40" spans="1:6" ht="84.75" customHeight="1">
      <c r="A40" s="7" t="s">
        <v>76</v>
      </c>
      <c r="B40" s="7" t="s">
        <v>77</v>
      </c>
      <c r="C40" s="5" t="s">
        <v>0</v>
      </c>
      <c r="D40" s="13">
        <f>D41</f>
        <v>4764.5</v>
      </c>
      <c r="E40" s="13">
        <f t="shared" ref="E40:F40" si="18">E41</f>
        <v>4714.7</v>
      </c>
      <c r="F40" s="13">
        <f t="shared" si="18"/>
        <v>4846.5</v>
      </c>
    </row>
    <row r="41" spans="1:6" ht="18.95" customHeight="1">
      <c r="A41" s="7" t="s">
        <v>11</v>
      </c>
      <c r="B41" s="7" t="s">
        <v>77</v>
      </c>
      <c r="C41" s="5" t="s">
        <v>12</v>
      </c>
      <c r="D41" s="13">
        <v>4764.5</v>
      </c>
      <c r="E41" s="13">
        <v>4714.7</v>
      </c>
      <c r="F41" s="13">
        <v>4846.5</v>
      </c>
    </row>
    <row r="42" spans="1:6" ht="101.1" customHeight="1">
      <c r="A42" s="7" t="s">
        <v>54</v>
      </c>
      <c r="B42" s="7" t="s">
        <v>78</v>
      </c>
      <c r="C42" s="5" t="s">
        <v>0</v>
      </c>
      <c r="D42" s="13">
        <f>D43</f>
        <v>16.7</v>
      </c>
      <c r="E42" s="13">
        <f t="shared" ref="E42:F42" si="19">E43</f>
        <v>16.7</v>
      </c>
      <c r="F42" s="13">
        <f t="shared" si="19"/>
        <v>16.7</v>
      </c>
    </row>
    <row r="43" spans="1:6" ht="18.95" customHeight="1">
      <c r="A43" s="7" t="s">
        <v>11</v>
      </c>
      <c r="B43" s="7" t="s">
        <v>78</v>
      </c>
      <c r="C43" s="5" t="s">
        <v>12</v>
      </c>
      <c r="D43" s="13">
        <v>16.7</v>
      </c>
      <c r="E43" s="13">
        <v>16.7</v>
      </c>
      <c r="F43" s="13">
        <v>16.7</v>
      </c>
    </row>
    <row r="44" spans="1:6" ht="116.85" customHeight="1">
      <c r="A44" s="7" t="s">
        <v>56</v>
      </c>
      <c r="B44" s="7" t="s">
        <v>79</v>
      </c>
      <c r="C44" s="5" t="s">
        <v>0</v>
      </c>
      <c r="D44" s="13">
        <f>D45</f>
        <v>123</v>
      </c>
      <c r="E44" s="13">
        <f t="shared" ref="E44:F44" si="20">E45</f>
        <v>123</v>
      </c>
      <c r="F44" s="13">
        <f t="shared" si="20"/>
        <v>123</v>
      </c>
    </row>
    <row r="45" spans="1:6" ht="18.95" customHeight="1">
      <c r="A45" s="7" t="s">
        <v>11</v>
      </c>
      <c r="B45" s="7" t="s">
        <v>79</v>
      </c>
      <c r="C45" s="5" t="s">
        <v>12</v>
      </c>
      <c r="D45" s="13">
        <v>123</v>
      </c>
      <c r="E45" s="13">
        <v>123</v>
      </c>
      <c r="F45" s="13">
        <v>123</v>
      </c>
    </row>
    <row r="46" spans="1:6" ht="69" customHeight="1">
      <c r="A46" s="7" t="s">
        <v>80</v>
      </c>
      <c r="B46" s="7" t="s">
        <v>81</v>
      </c>
      <c r="C46" s="5" t="s">
        <v>0</v>
      </c>
      <c r="D46" s="13">
        <f>D47</f>
        <v>630.20000000000005</v>
      </c>
      <c r="E46" s="13">
        <f t="shared" ref="E46:F46" si="21">E47</f>
        <v>630.20000000000005</v>
      </c>
      <c r="F46" s="13">
        <f t="shared" si="21"/>
        <v>630.20000000000005</v>
      </c>
    </row>
    <row r="47" spans="1:6" ht="18.95" customHeight="1">
      <c r="A47" s="7" t="s">
        <v>11</v>
      </c>
      <c r="B47" s="7" t="s">
        <v>81</v>
      </c>
      <c r="C47" s="5" t="s">
        <v>12</v>
      </c>
      <c r="D47" s="13">
        <v>630.20000000000005</v>
      </c>
      <c r="E47" s="13">
        <v>630.20000000000005</v>
      </c>
      <c r="F47" s="13">
        <v>630.20000000000005</v>
      </c>
    </row>
    <row r="48" spans="1:6" ht="101.1" customHeight="1">
      <c r="A48" s="7" t="s">
        <v>58</v>
      </c>
      <c r="B48" s="7" t="s">
        <v>82</v>
      </c>
      <c r="C48" s="5" t="s">
        <v>0</v>
      </c>
      <c r="D48" s="13">
        <f>D49</f>
        <v>4552.1000000000004</v>
      </c>
      <c r="E48" s="13">
        <f t="shared" ref="E48:F48" si="22">E49</f>
        <v>4552.1000000000004</v>
      </c>
      <c r="F48" s="13">
        <f t="shared" si="22"/>
        <v>4552.1000000000004</v>
      </c>
    </row>
    <row r="49" spans="1:6" ht="18.95" customHeight="1">
      <c r="A49" s="7" t="s">
        <v>11</v>
      </c>
      <c r="B49" s="7" t="s">
        <v>82</v>
      </c>
      <c r="C49" s="5" t="s">
        <v>12</v>
      </c>
      <c r="D49" s="13">
        <v>4552.1000000000004</v>
      </c>
      <c r="E49" s="13">
        <v>4552.1000000000004</v>
      </c>
      <c r="F49" s="13">
        <v>4552.1000000000004</v>
      </c>
    </row>
    <row r="50" spans="1:6" ht="180.95" customHeight="1">
      <c r="A50" s="7" t="s">
        <v>83</v>
      </c>
      <c r="B50" s="7" t="s">
        <v>84</v>
      </c>
      <c r="C50" s="5" t="s">
        <v>0</v>
      </c>
      <c r="D50" s="13">
        <f>D51</f>
        <v>98648.6</v>
      </c>
      <c r="E50" s="13">
        <f t="shared" ref="E50:F50" si="23">E51</f>
        <v>99214.9</v>
      </c>
      <c r="F50" s="13">
        <f t="shared" si="23"/>
        <v>98545</v>
      </c>
    </row>
    <row r="51" spans="1:6" ht="18.95" customHeight="1">
      <c r="A51" s="7" t="s">
        <v>11</v>
      </c>
      <c r="B51" s="7" t="s">
        <v>84</v>
      </c>
      <c r="C51" s="5" t="s">
        <v>12</v>
      </c>
      <c r="D51" s="13">
        <v>98648.6</v>
      </c>
      <c r="E51" s="13">
        <v>99214.9</v>
      </c>
      <c r="F51" s="13">
        <v>98545</v>
      </c>
    </row>
    <row r="52" spans="1:6" ht="116.85" customHeight="1">
      <c r="A52" s="7" t="s">
        <v>85</v>
      </c>
      <c r="B52" s="7" t="s">
        <v>86</v>
      </c>
      <c r="C52" s="5" t="s">
        <v>0</v>
      </c>
      <c r="D52" s="13">
        <f>D53</f>
        <v>527.1</v>
      </c>
      <c r="E52" s="13">
        <f t="shared" ref="E52:F52" si="24">E53</f>
        <v>527.1</v>
      </c>
      <c r="F52" s="13">
        <f t="shared" si="24"/>
        <v>527.1</v>
      </c>
    </row>
    <row r="53" spans="1:6" ht="18.95" customHeight="1">
      <c r="A53" s="7" t="s">
        <v>11</v>
      </c>
      <c r="B53" s="7" t="s">
        <v>86</v>
      </c>
      <c r="C53" s="5" t="s">
        <v>12</v>
      </c>
      <c r="D53" s="13">
        <v>527.1</v>
      </c>
      <c r="E53" s="13">
        <v>527.1</v>
      </c>
      <c r="F53" s="13">
        <v>527.1</v>
      </c>
    </row>
    <row r="54" spans="1:6" ht="51.75" customHeight="1">
      <c r="A54" s="2" t="s">
        <v>404</v>
      </c>
      <c r="B54" s="7" t="s">
        <v>405</v>
      </c>
      <c r="C54" s="5" t="s">
        <v>0</v>
      </c>
      <c r="D54" s="13">
        <f>D55</f>
        <v>355.3</v>
      </c>
      <c r="E54" s="13">
        <f t="shared" ref="E54:F54" si="25">E55</f>
        <v>355.3</v>
      </c>
      <c r="F54" s="13">
        <f t="shared" si="25"/>
        <v>355.3</v>
      </c>
    </row>
    <row r="55" spans="1:6" ht="18.95" customHeight="1">
      <c r="A55" s="7" t="s">
        <v>11</v>
      </c>
      <c r="B55" s="7" t="s">
        <v>405</v>
      </c>
      <c r="C55" s="5" t="s">
        <v>12</v>
      </c>
      <c r="D55" s="13">
        <v>355.3</v>
      </c>
      <c r="E55" s="13">
        <v>355.3</v>
      </c>
      <c r="F55" s="13">
        <v>355.3</v>
      </c>
    </row>
    <row r="56" spans="1:6" ht="116.85" customHeight="1">
      <c r="A56" s="7" t="s">
        <v>87</v>
      </c>
      <c r="B56" s="7" t="s">
        <v>88</v>
      </c>
      <c r="C56" s="5" t="s">
        <v>0</v>
      </c>
      <c r="D56" s="13">
        <v>172</v>
      </c>
      <c r="E56" s="13">
        <v>172</v>
      </c>
      <c r="F56" s="13">
        <v>172</v>
      </c>
    </row>
    <row r="57" spans="1:6" ht="18.95" customHeight="1">
      <c r="A57" s="7" t="s">
        <v>11</v>
      </c>
      <c r="B57" s="7" t="s">
        <v>88</v>
      </c>
      <c r="C57" s="5" t="s">
        <v>12</v>
      </c>
      <c r="D57" s="13">
        <v>172</v>
      </c>
      <c r="E57" s="13">
        <v>172</v>
      </c>
      <c r="F57" s="13">
        <v>172</v>
      </c>
    </row>
    <row r="58" spans="1:6" ht="53.45" customHeight="1">
      <c r="A58" s="7" t="s">
        <v>89</v>
      </c>
      <c r="B58" s="7" t="s">
        <v>90</v>
      </c>
      <c r="C58" s="5" t="s">
        <v>0</v>
      </c>
      <c r="D58" s="13">
        <f>D59</f>
        <v>2116.5</v>
      </c>
      <c r="E58" s="13">
        <f t="shared" ref="E58:F58" si="26">E59</f>
        <v>2116.5</v>
      </c>
      <c r="F58" s="13">
        <f t="shared" si="26"/>
        <v>2116.5</v>
      </c>
    </row>
    <row r="59" spans="1:6" ht="18.95" customHeight="1">
      <c r="A59" s="7" t="s">
        <v>11</v>
      </c>
      <c r="B59" s="7" t="s">
        <v>90</v>
      </c>
      <c r="C59" s="5" t="s">
        <v>12</v>
      </c>
      <c r="D59" s="13">
        <v>2116.5</v>
      </c>
      <c r="E59" s="13">
        <v>2116.5</v>
      </c>
      <c r="F59" s="13">
        <v>2116.5</v>
      </c>
    </row>
    <row r="60" spans="1:6" ht="69" customHeight="1">
      <c r="A60" s="7" t="s">
        <v>91</v>
      </c>
      <c r="B60" s="7" t="s">
        <v>92</v>
      </c>
      <c r="C60" s="5" t="s">
        <v>0</v>
      </c>
      <c r="D60" s="13">
        <f>D61+D63</f>
        <v>4132.1000000000004</v>
      </c>
      <c r="E60" s="13">
        <f t="shared" ref="E60:F60" si="27">E61+E63</f>
        <v>4132.1000000000004</v>
      </c>
      <c r="F60" s="13">
        <f t="shared" si="27"/>
        <v>4130.7</v>
      </c>
    </row>
    <row r="61" spans="1:6" ht="53.45" customHeight="1">
      <c r="A61" s="7" t="s">
        <v>93</v>
      </c>
      <c r="B61" s="7" t="s">
        <v>94</v>
      </c>
      <c r="C61" s="5" t="s">
        <v>0</v>
      </c>
      <c r="D61" s="13">
        <f>D62</f>
        <v>3966</v>
      </c>
      <c r="E61" s="13">
        <f t="shared" ref="E61:F61" si="28">E62</f>
        <v>3966</v>
      </c>
      <c r="F61" s="13">
        <f t="shared" si="28"/>
        <v>3964.6</v>
      </c>
    </row>
    <row r="62" spans="1:6" ht="18.95" customHeight="1">
      <c r="A62" s="7" t="s">
        <v>11</v>
      </c>
      <c r="B62" s="7" t="s">
        <v>94</v>
      </c>
      <c r="C62" s="5" t="s">
        <v>12</v>
      </c>
      <c r="D62" s="13">
        <v>3966</v>
      </c>
      <c r="E62" s="13">
        <v>3966</v>
      </c>
      <c r="F62" s="13">
        <v>3964.6</v>
      </c>
    </row>
    <row r="63" spans="1:6" ht="101.1" customHeight="1">
      <c r="A63" s="7" t="s">
        <v>58</v>
      </c>
      <c r="B63" s="7" t="s">
        <v>95</v>
      </c>
      <c r="C63" s="5" t="s">
        <v>0</v>
      </c>
      <c r="D63" s="13">
        <f>D64</f>
        <v>166.1</v>
      </c>
      <c r="E63" s="13">
        <f t="shared" ref="E63:F63" si="29">E64</f>
        <v>166.1</v>
      </c>
      <c r="F63" s="13">
        <f t="shared" si="29"/>
        <v>166.1</v>
      </c>
    </row>
    <row r="64" spans="1:6" ht="18.95" customHeight="1">
      <c r="A64" s="7" t="s">
        <v>11</v>
      </c>
      <c r="B64" s="7" t="s">
        <v>95</v>
      </c>
      <c r="C64" s="5" t="s">
        <v>12</v>
      </c>
      <c r="D64" s="13">
        <v>166.1</v>
      </c>
      <c r="E64" s="13">
        <v>166.1</v>
      </c>
      <c r="F64" s="13">
        <v>166.1</v>
      </c>
    </row>
    <row r="65" spans="1:6" ht="69" hidden="1" customHeight="1">
      <c r="A65" s="7" t="s">
        <v>96</v>
      </c>
      <c r="B65" s="7" t="s">
        <v>97</v>
      </c>
      <c r="C65" s="5" t="s">
        <v>0</v>
      </c>
      <c r="D65" s="12">
        <v>0</v>
      </c>
      <c r="E65" s="12">
        <v>0</v>
      </c>
      <c r="F65" s="12">
        <v>0</v>
      </c>
    </row>
    <row r="66" spans="1:6" ht="18.75" hidden="1" customHeight="1">
      <c r="A66" s="7" t="s">
        <v>11</v>
      </c>
      <c r="B66" s="7" t="s">
        <v>97</v>
      </c>
      <c r="C66" s="5" t="s">
        <v>12</v>
      </c>
      <c r="D66" s="12">
        <v>0</v>
      </c>
      <c r="E66" s="12">
        <v>0</v>
      </c>
      <c r="F66" s="12">
        <v>0</v>
      </c>
    </row>
    <row r="67" spans="1:6" ht="139.5" customHeight="1">
      <c r="A67" s="7" t="s">
        <v>17</v>
      </c>
      <c r="B67" s="8" t="s">
        <v>382</v>
      </c>
      <c r="C67" s="5"/>
      <c r="D67" s="13">
        <f>D68+D70</f>
        <v>25712.2</v>
      </c>
      <c r="E67" s="13">
        <f t="shared" ref="E67:F67" si="30">E68+E70</f>
        <v>25712</v>
      </c>
      <c r="F67" s="13">
        <f t="shared" si="30"/>
        <v>25712</v>
      </c>
    </row>
    <row r="68" spans="1:6" ht="146.25" customHeight="1">
      <c r="A68" s="7" t="s">
        <v>17</v>
      </c>
      <c r="B68" s="7" t="s">
        <v>18</v>
      </c>
      <c r="C68" s="5" t="s">
        <v>0</v>
      </c>
      <c r="D68" s="13">
        <f>D69</f>
        <v>13216.2</v>
      </c>
      <c r="E68" s="13">
        <f t="shared" ref="E68:F68" si="31">E69</f>
        <v>13216</v>
      </c>
      <c r="F68" s="13">
        <f t="shared" si="31"/>
        <v>13216</v>
      </c>
    </row>
    <row r="69" spans="1:6" ht="44.25" customHeight="1">
      <c r="A69" s="7" t="s">
        <v>15</v>
      </c>
      <c r="B69" s="7" t="s">
        <v>18</v>
      </c>
      <c r="C69" s="5" t="s">
        <v>16</v>
      </c>
      <c r="D69" s="13">
        <v>13216.2</v>
      </c>
      <c r="E69" s="13">
        <v>13216</v>
      </c>
      <c r="F69" s="13">
        <v>13216</v>
      </c>
    </row>
    <row r="70" spans="1:6" ht="141.75" customHeight="1">
      <c r="A70" s="7" t="s">
        <v>13</v>
      </c>
      <c r="B70" s="7" t="s">
        <v>14</v>
      </c>
      <c r="C70" s="5" t="s">
        <v>0</v>
      </c>
      <c r="D70" s="13">
        <f>D71</f>
        <v>12496</v>
      </c>
      <c r="E70" s="13">
        <f t="shared" ref="E70:F70" si="32">E71</f>
        <v>12496</v>
      </c>
      <c r="F70" s="13">
        <f t="shared" si="32"/>
        <v>12496</v>
      </c>
    </row>
    <row r="71" spans="1:6" ht="33" customHeight="1">
      <c r="A71" s="7" t="s">
        <v>15</v>
      </c>
      <c r="B71" s="7" t="s">
        <v>14</v>
      </c>
      <c r="C71" s="5" t="s">
        <v>16</v>
      </c>
      <c r="D71" s="13">
        <v>12496</v>
      </c>
      <c r="E71" s="13">
        <v>12496</v>
      </c>
      <c r="F71" s="13">
        <v>12496</v>
      </c>
    </row>
    <row r="72" spans="1:6" ht="102" customHeight="1">
      <c r="A72" s="8" t="s">
        <v>384</v>
      </c>
      <c r="B72" s="8" t="s">
        <v>383</v>
      </c>
      <c r="C72" s="5"/>
      <c r="D72" s="13">
        <f>D73+D76</f>
        <v>2471.6</v>
      </c>
      <c r="E72" s="13">
        <f t="shared" ref="E72:F72" si="33">E73+E76</f>
        <v>2484.6999999999998</v>
      </c>
      <c r="F72" s="13">
        <f t="shared" si="33"/>
        <v>2484.6999999999998</v>
      </c>
    </row>
    <row r="73" spans="1:6" ht="84.75" customHeight="1">
      <c r="A73" s="7" t="s">
        <v>19</v>
      </c>
      <c r="B73" s="7" t="s">
        <v>395</v>
      </c>
      <c r="C73" s="5" t="s">
        <v>0</v>
      </c>
      <c r="D73" s="13">
        <f>D74+D75</f>
        <v>463.5</v>
      </c>
      <c r="E73" s="13">
        <f t="shared" ref="E73:F73" si="34">E74+E75</f>
        <v>476.6</v>
      </c>
      <c r="F73" s="13">
        <f t="shared" si="34"/>
        <v>476.6</v>
      </c>
    </row>
    <row r="74" spans="1:6" ht="33" customHeight="1">
      <c r="A74" s="7" t="s">
        <v>20</v>
      </c>
      <c r="B74" s="7" t="s">
        <v>395</v>
      </c>
      <c r="C74" s="5" t="s">
        <v>21</v>
      </c>
      <c r="D74" s="13">
        <v>438.9</v>
      </c>
      <c r="E74" s="13">
        <v>452</v>
      </c>
      <c r="F74" s="13">
        <v>452</v>
      </c>
    </row>
    <row r="75" spans="1:6" ht="59.25" customHeight="1">
      <c r="A75" s="7" t="s">
        <v>22</v>
      </c>
      <c r="B75" s="7" t="s">
        <v>395</v>
      </c>
      <c r="C75" s="5">
        <v>240</v>
      </c>
      <c r="D75" s="13">
        <v>24.6</v>
      </c>
      <c r="E75" s="13">
        <v>24.6</v>
      </c>
      <c r="F75" s="13">
        <v>24.6</v>
      </c>
    </row>
    <row r="76" spans="1:6" ht="50.25" customHeight="1">
      <c r="A76" s="7" t="s">
        <v>396</v>
      </c>
      <c r="B76" s="7" t="s">
        <v>397</v>
      </c>
      <c r="C76" s="5" t="s">
        <v>0</v>
      </c>
      <c r="D76" s="13">
        <f>D77+D78</f>
        <v>2008.1</v>
      </c>
      <c r="E76" s="13">
        <f t="shared" ref="E76:F76" si="35">E77+E78</f>
        <v>2008.1</v>
      </c>
      <c r="F76" s="13">
        <f t="shared" si="35"/>
        <v>2008.1</v>
      </c>
    </row>
    <row r="77" spans="1:6" ht="55.5" customHeight="1">
      <c r="A77" s="7" t="s">
        <v>22</v>
      </c>
      <c r="B77" s="7" t="s">
        <v>397</v>
      </c>
      <c r="C77" s="5" t="s">
        <v>23</v>
      </c>
      <c r="D77" s="13">
        <v>10</v>
      </c>
      <c r="E77" s="13">
        <v>10</v>
      </c>
      <c r="F77" s="13">
        <v>10</v>
      </c>
    </row>
    <row r="78" spans="1:6" ht="41.25" customHeight="1">
      <c r="A78" s="7" t="s">
        <v>24</v>
      </c>
      <c r="B78" s="7" t="s">
        <v>397</v>
      </c>
      <c r="C78" s="5" t="s">
        <v>25</v>
      </c>
      <c r="D78" s="13">
        <v>1998.1</v>
      </c>
      <c r="E78" s="13">
        <v>1998.1</v>
      </c>
      <c r="F78" s="13">
        <v>1998.1</v>
      </c>
    </row>
    <row r="79" spans="1:6" ht="69" customHeight="1">
      <c r="A79" s="7" t="s">
        <v>98</v>
      </c>
      <c r="B79" s="7" t="s">
        <v>99</v>
      </c>
      <c r="C79" s="5" t="s">
        <v>0</v>
      </c>
      <c r="D79" s="13">
        <f>D80</f>
        <v>2056.5</v>
      </c>
      <c r="E79" s="13">
        <f t="shared" ref="E79:F79" si="36">E80</f>
        <v>2056.8000000000002</v>
      </c>
      <c r="F79" s="13">
        <f t="shared" si="36"/>
        <v>2056.8000000000002</v>
      </c>
    </row>
    <row r="80" spans="1:6" ht="101.1" customHeight="1">
      <c r="A80" s="7" t="s">
        <v>100</v>
      </c>
      <c r="B80" s="7" t="s">
        <v>101</v>
      </c>
      <c r="C80" s="5" t="s">
        <v>0</v>
      </c>
      <c r="D80" s="13">
        <f>D81+D82</f>
        <v>2056.5</v>
      </c>
      <c r="E80" s="13">
        <f t="shared" ref="E80:F80" si="37">E81+E82</f>
        <v>2056.8000000000002</v>
      </c>
      <c r="F80" s="13">
        <f t="shared" si="37"/>
        <v>2056.8000000000002</v>
      </c>
    </row>
    <row r="81" spans="1:6" ht="36.6" customHeight="1">
      <c r="A81" s="7" t="s">
        <v>15</v>
      </c>
      <c r="B81" s="7" t="s">
        <v>101</v>
      </c>
      <c r="C81" s="5" t="s">
        <v>16</v>
      </c>
      <c r="D81" s="13">
        <v>1956.8</v>
      </c>
      <c r="E81" s="13">
        <v>1956.8</v>
      </c>
      <c r="F81" s="13">
        <v>1956.8</v>
      </c>
    </row>
    <row r="82" spans="1:6" ht="53.45" customHeight="1">
      <c r="A82" s="7" t="s">
        <v>22</v>
      </c>
      <c r="B82" s="7" t="s">
        <v>101</v>
      </c>
      <c r="C82" s="5" t="s">
        <v>23</v>
      </c>
      <c r="D82" s="13">
        <v>99.7</v>
      </c>
      <c r="E82" s="13">
        <v>100</v>
      </c>
      <c r="F82" s="13">
        <v>100</v>
      </c>
    </row>
    <row r="83" spans="1:6" ht="53.45" customHeight="1">
      <c r="A83" s="4" t="s">
        <v>102</v>
      </c>
      <c r="B83" s="4" t="s">
        <v>103</v>
      </c>
      <c r="C83" s="6" t="s">
        <v>0</v>
      </c>
      <c r="D83" s="14">
        <f>D84+D104+D118</f>
        <v>40266.6</v>
      </c>
      <c r="E83" s="14">
        <f t="shared" ref="E83:F83" si="38">E84+E104+E118</f>
        <v>34161</v>
      </c>
      <c r="F83" s="14">
        <f t="shared" si="38"/>
        <v>34194.700000000004</v>
      </c>
    </row>
    <row r="84" spans="1:6" ht="18.95" customHeight="1">
      <c r="A84" s="7" t="s">
        <v>104</v>
      </c>
      <c r="B84" s="7" t="s">
        <v>105</v>
      </c>
      <c r="C84" s="5" t="s">
        <v>0</v>
      </c>
      <c r="D84" s="13">
        <f>D85+D93+D95+D97+D99+D101+D89+D91+D87</f>
        <v>31844.5</v>
      </c>
      <c r="E84" s="13">
        <f t="shared" ref="E84:F84" si="39">E85+E93+E95+E97+E99+E101+E89+E91+E87</f>
        <v>25738.9</v>
      </c>
      <c r="F84" s="13">
        <f t="shared" si="39"/>
        <v>25772.600000000002</v>
      </c>
    </row>
    <row r="85" spans="1:6" ht="53.45" customHeight="1">
      <c r="A85" s="7" t="s">
        <v>106</v>
      </c>
      <c r="B85" s="7" t="s">
        <v>107</v>
      </c>
      <c r="C85" s="5" t="s">
        <v>0</v>
      </c>
      <c r="D85" s="13">
        <f>D86</f>
        <v>19683.099999999999</v>
      </c>
      <c r="E85" s="13">
        <f>E86</f>
        <v>14169.5</v>
      </c>
      <c r="F85" s="13">
        <f>F86</f>
        <v>14203.2</v>
      </c>
    </row>
    <row r="86" spans="1:6" ht="18.95" customHeight="1">
      <c r="A86" s="7" t="s">
        <v>11</v>
      </c>
      <c r="B86" s="7" t="s">
        <v>107</v>
      </c>
      <c r="C86" s="5" t="s">
        <v>12</v>
      </c>
      <c r="D86" s="13">
        <v>19683.099999999999</v>
      </c>
      <c r="E86" s="13">
        <v>14169.5</v>
      </c>
      <c r="F86" s="13">
        <v>14203.2</v>
      </c>
    </row>
    <row r="87" spans="1:6" ht="39" customHeight="1">
      <c r="A87" s="2" t="s">
        <v>423</v>
      </c>
      <c r="B87" s="7" t="s">
        <v>422</v>
      </c>
      <c r="C87" s="5"/>
      <c r="D87" s="13">
        <f>D88</f>
        <v>0</v>
      </c>
      <c r="E87" s="13">
        <f t="shared" ref="E87:F87" si="40">E88</f>
        <v>0</v>
      </c>
      <c r="F87" s="13">
        <f t="shared" si="40"/>
        <v>0</v>
      </c>
    </row>
    <row r="88" spans="1:6" ht="18.95" customHeight="1">
      <c r="A88" s="7" t="s">
        <v>11</v>
      </c>
      <c r="B88" s="7" t="s">
        <v>422</v>
      </c>
      <c r="C88" s="5" t="s">
        <v>12</v>
      </c>
      <c r="D88" s="13">
        <v>0</v>
      </c>
      <c r="E88" s="13">
        <v>0</v>
      </c>
      <c r="F88" s="13">
        <v>0</v>
      </c>
    </row>
    <row r="89" spans="1:6" ht="63.75" customHeight="1">
      <c r="A89" s="7" t="s">
        <v>417</v>
      </c>
      <c r="B89" s="7" t="s">
        <v>415</v>
      </c>
      <c r="C89" s="5"/>
      <c r="D89" s="13">
        <f>D90</f>
        <v>0</v>
      </c>
      <c r="E89" s="13">
        <f t="shared" ref="E89:F89" si="41">E90</f>
        <v>0</v>
      </c>
      <c r="F89" s="13">
        <f t="shared" si="41"/>
        <v>0</v>
      </c>
    </row>
    <row r="90" spans="1:6" ht="18.95" customHeight="1">
      <c r="A90" s="7" t="s">
        <v>11</v>
      </c>
      <c r="B90" s="7" t="s">
        <v>415</v>
      </c>
      <c r="C90" s="5">
        <v>610</v>
      </c>
      <c r="D90" s="13">
        <v>0</v>
      </c>
      <c r="E90" s="13">
        <v>0</v>
      </c>
      <c r="F90" s="13">
        <v>0</v>
      </c>
    </row>
    <row r="91" spans="1:6" ht="72.75" customHeight="1">
      <c r="A91" s="7" t="s">
        <v>418</v>
      </c>
      <c r="B91" s="7" t="s">
        <v>416</v>
      </c>
      <c r="C91" s="5"/>
      <c r="D91" s="13">
        <f>D92</f>
        <v>0</v>
      </c>
      <c r="E91" s="13">
        <f t="shared" ref="E91:F91" si="42">E92</f>
        <v>0</v>
      </c>
      <c r="F91" s="13">
        <f t="shared" si="42"/>
        <v>0</v>
      </c>
    </row>
    <row r="92" spans="1:6" ht="18.95" customHeight="1">
      <c r="A92" s="7" t="s">
        <v>11</v>
      </c>
      <c r="B92" s="7" t="s">
        <v>416</v>
      </c>
      <c r="C92" s="5">
        <v>610</v>
      </c>
      <c r="D92" s="13">
        <v>0</v>
      </c>
      <c r="E92" s="13">
        <v>0</v>
      </c>
      <c r="F92" s="13">
        <v>0</v>
      </c>
    </row>
    <row r="93" spans="1:6" ht="101.1" customHeight="1">
      <c r="A93" s="7" t="s">
        <v>108</v>
      </c>
      <c r="B93" s="7" t="s">
        <v>109</v>
      </c>
      <c r="C93" s="5" t="s">
        <v>0</v>
      </c>
      <c r="D93" s="13">
        <f>D94</f>
        <v>0</v>
      </c>
      <c r="E93" s="13">
        <f t="shared" ref="E93:F93" si="43">E94</f>
        <v>0</v>
      </c>
      <c r="F93" s="13">
        <f t="shared" si="43"/>
        <v>0</v>
      </c>
    </row>
    <row r="94" spans="1:6" ht="18.95" customHeight="1">
      <c r="A94" s="7" t="s">
        <v>11</v>
      </c>
      <c r="B94" s="7" t="s">
        <v>109</v>
      </c>
      <c r="C94" s="5" t="s">
        <v>12</v>
      </c>
      <c r="D94" s="13">
        <v>0</v>
      </c>
      <c r="E94" s="13">
        <v>0</v>
      </c>
      <c r="F94" s="13">
        <v>0</v>
      </c>
    </row>
    <row r="95" spans="1:6" ht="84.75" customHeight="1">
      <c r="A95" s="7" t="s">
        <v>110</v>
      </c>
      <c r="B95" s="7" t="s">
        <v>111</v>
      </c>
      <c r="C95" s="5" t="s">
        <v>0</v>
      </c>
      <c r="D95" s="13">
        <f>D96</f>
        <v>268.7</v>
      </c>
      <c r="E95" s="13">
        <f t="shared" ref="E95:F95" si="44">E96</f>
        <v>268.7</v>
      </c>
      <c r="F95" s="13">
        <f t="shared" si="44"/>
        <v>268.7</v>
      </c>
    </row>
    <row r="96" spans="1:6" ht="18.95" customHeight="1">
      <c r="A96" s="7" t="s">
        <v>11</v>
      </c>
      <c r="B96" s="7" t="s">
        <v>111</v>
      </c>
      <c r="C96" s="5" t="s">
        <v>12</v>
      </c>
      <c r="D96" s="13">
        <v>268.7</v>
      </c>
      <c r="E96" s="13">
        <v>268.7</v>
      </c>
      <c r="F96" s="13">
        <v>268.7</v>
      </c>
    </row>
    <row r="97" spans="1:6" ht="101.1" customHeight="1">
      <c r="A97" s="7" t="s">
        <v>58</v>
      </c>
      <c r="B97" s="7" t="s">
        <v>112</v>
      </c>
      <c r="C97" s="5" t="s">
        <v>0</v>
      </c>
      <c r="D97" s="13">
        <f>D98</f>
        <v>232.6</v>
      </c>
      <c r="E97" s="13">
        <f t="shared" ref="E97:F97" si="45">E98</f>
        <v>232.6</v>
      </c>
      <c r="F97" s="13">
        <f t="shared" si="45"/>
        <v>232.6</v>
      </c>
    </row>
    <row r="98" spans="1:6" ht="18.95" customHeight="1">
      <c r="A98" s="7" t="s">
        <v>11</v>
      </c>
      <c r="B98" s="7" t="s">
        <v>112</v>
      </c>
      <c r="C98" s="5" t="s">
        <v>12</v>
      </c>
      <c r="D98" s="13">
        <v>232.6</v>
      </c>
      <c r="E98" s="13">
        <v>232.6</v>
      </c>
      <c r="F98" s="13">
        <v>232.6</v>
      </c>
    </row>
    <row r="99" spans="1:6" ht="67.5" customHeight="1">
      <c r="A99" s="7" t="s">
        <v>26</v>
      </c>
      <c r="B99" s="7" t="s">
        <v>27</v>
      </c>
      <c r="C99" s="5" t="s">
        <v>0</v>
      </c>
      <c r="D99" s="13">
        <f>D100</f>
        <v>5084.6000000000004</v>
      </c>
      <c r="E99" s="13">
        <f t="shared" ref="E99:F99" si="46">E100</f>
        <v>5084.6000000000004</v>
      </c>
      <c r="F99" s="13">
        <f t="shared" si="46"/>
        <v>5084.6000000000004</v>
      </c>
    </row>
    <row r="100" spans="1:6" ht="37.5" customHeight="1">
      <c r="A100" s="7" t="s">
        <v>15</v>
      </c>
      <c r="B100" s="7" t="s">
        <v>27</v>
      </c>
      <c r="C100" s="5" t="s">
        <v>16</v>
      </c>
      <c r="D100" s="13">
        <v>5084.6000000000004</v>
      </c>
      <c r="E100" s="13">
        <v>5084.6000000000004</v>
      </c>
      <c r="F100" s="13">
        <v>5084.6000000000004</v>
      </c>
    </row>
    <row r="101" spans="1:6" ht="69" customHeight="1">
      <c r="A101" s="7" t="s">
        <v>113</v>
      </c>
      <c r="B101" s="7" t="s">
        <v>114</v>
      </c>
      <c r="C101" s="5" t="s">
        <v>0</v>
      </c>
      <c r="D101" s="13">
        <f>D102</f>
        <v>6575.5</v>
      </c>
      <c r="E101" s="13">
        <f t="shared" ref="E101:F101" si="47">E102</f>
        <v>5983.5</v>
      </c>
      <c r="F101" s="13">
        <f t="shared" si="47"/>
        <v>5983.5</v>
      </c>
    </row>
    <row r="102" spans="1:6" ht="53.45" customHeight="1">
      <c r="A102" s="7" t="s">
        <v>93</v>
      </c>
      <c r="B102" s="7" t="s">
        <v>115</v>
      </c>
      <c r="C102" s="5" t="s">
        <v>0</v>
      </c>
      <c r="D102" s="13">
        <f>D103</f>
        <v>6575.5</v>
      </c>
      <c r="E102" s="13">
        <f t="shared" ref="E102:F102" si="48">E103</f>
        <v>5983.5</v>
      </c>
      <c r="F102" s="13">
        <f t="shared" si="48"/>
        <v>5983.5</v>
      </c>
    </row>
    <row r="103" spans="1:6" ht="18.95" customHeight="1">
      <c r="A103" s="7" t="s">
        <v>11</v>
      </c>
      <c r="B103" s="7" t="s">
        <v>115</v>
      </c>
      <c r="C103" s="5" t="s">
        <v>12</v>
      </c>
      <c r="D103" s="13">
        <v>6575.5</v>
      </c>
      <c r="E103" s="13">
        <v>5983.5</v>
      </c>
      <c r="F103" s="13">
        <v>5983.5</v>
      </c>
    </row>
    <row r="104" spans="1:6" ht="18" customHeight="1">
      <c r="A104" s="7" t="s">
        <v>116</v>
      </c>
      <c r="B104" s="7" t="s">
        <v>117</v>
      </c>
      <c r="C104" s="5" t="s">
        <v>0</v>
      </c>
      <c r="D104" s="13">
        <f>D109+D116</f>
        <v>8122.1</v>
      </c>
      <c r="E104" s="13">
        <f t="shared" ref="E104:F104" si="49">E109+E116</f>
        <v>8122.1</v>
      </c>
      <c r="F104" s="13">
        <f t="shared" si="49"/>
        <v>8122.1</v>
      </c>
    </row>
    <row r="105" spans="1:6" ht="38.25" hidden="1" customHeight="1">
      <c r="A105" s="7" t="s">
        <v>30</v>
      </c>
      <c r="B105" s="7" t="s">
        <v>31</v>
      </c>
      <c r="C105" s="5" t="s">
        <v>0</v>
      </c>
      <c r="D105" s="13">
        <f>D106</f>
        <v>0</v>
      </c>
      <c r="E105" s="13">
        <f t="shared" ref="E105:F105" si="50">E106</f>
        <v>0</v>
      </c>
      <c r="F105" s="13">
        <f t="shared" si="50"/>
        <v>0</v>
      </c>
    </row>
    <row r="106" spans="1:6" ht="26.25" hidden="1" customHeight="1">
      <c r="A106" s="7" t="s">
        <v>11</v>
      </c>
      <c r="B106" s="7" t="s">
        <v>31</v>
      </c>
      <c r="C106" s="5" t="s">
        <v>12</v>
      </c>
      <c r="D106" s="13">
        <v>0</v>
      </c>
      <c r="E106" s="13">
        <v>0</v>
      </c>
      <c r="F106" s="13">
        <v>0</v>
      </c>
    </row>
    <row r="107" spans="1:6" ht="63.75" hidden="1" customHeight="1">
      <c r="A107" s="7" t="s">
        <v>418</v>
      </c>
      <c r="B107" s="7" t="s">
        <v>421</v>
      </c>
      <c r="C107" s="5"/>
      <c r="D107" s="13">
        <f>D108</f>
        <v>0</v>
      </c>
      <c r="E107" s="13">
        <f t="shared" ref="E107:F107" si="51">E108</f>
        <v>0</v>
      </c>
      <c r="F107" s="13">
        <f t="shared" si="51"/>
        <v>0</v>
      </c>
    </row>
    <row r="108" spans="1:6" ht="26.25" hidden="1" customHeight="1">
      <c r="A108" s="7" t="s">
        <v>11</v>
      </c>
      <c r="B108" s="7" t="s">
        <v>421</v>
      </c>
      <c r="C108" s="5">
        <v>610</v>
      </c>
      <c r="D108" s="13">
        <v>0</v>
      </c>
      <c r="E108" s="13">
        <v>0</v>
      </c>
      <c r="F108" s="13">
        <v>0</v>
      </c>
    </row>
    <row r="109" spans="1:6" ht="36.6" customHeight="1">
      <c r="A109" s="7" t="s">
        <v>118</v>
      </c>
      <c r="B109" s="7" t="s">
        <v>119</v>
      </c>
      <c r="C109" s="5" t="s">
        <v>0</v>
      </c>
      <c r="D109" s="13">
        <f>D110+D112+D114</f>
        <v>8100.5</v>
      </c>
      <c r="E109" s="13">
        <f t="shared" ref="E109:F109" si="52">E110+E112+E114</f>
        <v>8100.5</v>
      </c>
      <c r="F109" s="13">
        <f t="shared" si="52"/>
        <v>8100.5</v>
      </c>
    </row>
    <row r="110" spans="1:6" ht="101.1" customHeight="1">
      <c r="A110" s="7" t="s">
        <v>120</v>
      </c>
      <c r="B110" s="7" t="s">
        <v>121</v>
      </c>
      <c r="C110" s="5" t="s">
        <v>0</v>
      </c>
      <c r="D110" s="13">
        <f>D111</f>
        <v>7742.9</v>
      </c>
      <c r="E110" s="13">
        <f>E111</f>
        <v>7742.9</v>
      </c>
      <c r="F110" s="13">
        <f>F111</f>
        <v>7742.9</v>
      </c>
    </row>
    <row r="111" spans="1:6" ht="18.95" customHeight="1">
      <c r="A111" s="7" t="s">
        <v>11</v>
      </c>
      <c r="B111" s="7" t="s">
        <v>121</v>
      </c>
      <c r="C111" s="5" t="s">
        <v>12</v>
      </c>
      <c r="D111" s="13">
        <v>7742.9</v>
      </c>
      <c r="E111" s="13">
        <v>7742.9</v>
      </c>
      <c r="F111" s="13">
        <v>7742.9</v>
      </c>
    </row>
    <row r="112" spans="1:6" ht="84.75" customHeight="1">
      <c r="A112" s="7" t="s">
        <v>122</v>
      </c>
      <c r="B112" s="7" t="s">
        <v>123</v>
      </c>
      <c r="C112" s="5" t="s">
        <v>0</v>
      </c>
      <c r="D112" s="13">
        <f>D113</f>
        <v>297.60000000000002</v>
      </c>
      <c r="E112" s="13">
        <f t="shared" ref="E112:F112" si="53">E113</f>
        <v>297.60000000000002</v>
      </c>
      <c r="F112" s="13">
        <f t="shared" si="53"/>
        <v>297.60000000000002</v>
      </c>
    </row>
    <row r="113" spans="1:6" ht="18.95" customHeight="1">
      <c r="A113" s="7" t="s">
        <v>11</v>
      </c>
      <c r="B113" s="7" t="s">
        <v>123</v>
      </c>
      <c r="C113" s="5" t="s">
        <v>12</v>
      </c>
      <c r="D113" s="13">
        <v>297.60000000000002</v>
      </c>
      <c r="E113" s="13">
        <v>297.60000000000002</v>
      </c>
      <c r="F113" s="13">
        <v>297.60000000000002</v>
      </c>
    </row>
    <row r="114" spans="1:6" ht="68.25" customHeight="1">
      <c r="A114" s="15" t="s">
        <v>428</v>
      </c>
      <c r="B114" s="7" t="s">
        <v>437</v>
      </c>
      <c r="C114" s="5"/>
      <c r="D114" s="13">
        <f>D115</f>
        <v>60</v>
      </c>
      <c r="E114" s="13">
        <f t="shared" ref="E114:F114" si="54">E115</f>
        <v>60</v>
      </c>
      <c r="F114" s="13">
        <f t="shared" si="54"/>
        <v>60</v>
      </c>
    </row>
    <row r="115" spans="1:6" ht="18.95" customHeight="1">
      <c r="A115" s="7" t="s">
        <v>11</v>
      </c>
      <c r="B115" s="7" t="s">
        <v>437</v>
      </c>
      <c r="C115" s="5" t="s">
        <v>12</v>
      </c>
      <c r="D115" s="13">
        <v>60</v>
      </c>
      <c r="E115" s="13">
        <v>60</v>
      </c>
      <c r="F115" s="13">
        <v>60</v>
      </c>
    </row>
    <row r="116" spans="1:6" ht="131.25" customHeight="1">
      <c r="A116" s="7" t="s">
        <v>28</v>
      </c>
      <c r="B116" s="7" t="s">
        <v>29</v>
      </c>
      <c r="C116" s="5" t="s">
        <v>0</v>
      </c>
      <c r="D116" s="13">
        <f>D117</f>
        <v>21.6</v>
      </c>
      <c r="E116" s="13">
        <f t="shared" ref="E116:F116" si="55">E117</f>
        <v>21.6</v>
      </c>
      <c r="F116" s="13">
        <f t="shared" si="55"/>
        <v>21.6</v>
      </c>
    </row>
    <row r="117" spans="1:6" ht="49.5" customHeight="1">
      <c r="A117" s="7" t="s">
        <v>22</v>
      </c>
      <c r="B117" s="7" t="s">
        <v>29</v>
      </c>
      <c r="C117" s="5" t="s">
        <v>23</v>
      </c>
      <c r="D117" s="13">
        <v>21.6</v>
      </c>
      <c r="E117" s="13">
        <v>21.6</v>
      </c>
      <c r="F117" s="13">
        <v>21.6</v>
      </c>
    </row>
    <row r="118" spans="1:6" ht="18.95" customHeight="1">
      <c r="A118" s="7" t="s">
        <v>124</v>
      </c>
      <c r="B118" s="7" t="s">
        <v>125</v>
      </c>
      <c r="C118" s="5" t="s">
        <v>0</v>
      </c>
      <c r="D118" s="13">
        <v>300</v>
      </c>
      <c r="E118" s="13">
        <v>300</v>
      </c>
      <c r="F118" s="13">
        <v>300</v>
      </c>
    </row>
    <row r="119" spans="1:6" ht="36.6" customHeight="1">
      <c r="A119" s="7" t="s">
        <v>126</v>
      </c>
      <c r="B119" s="7" t="s">
        <v>127</v>
      </c>
      <c r="C119" s="5" t="s">
        <v>0</v>
      </c>
      <c r="D119" s="13">
        <v>300</v>
      </c>
      <c r="E119" s="13">
        <v>300</v>
      </c>
      <c r="F119" s="13">
        <v>300</v>
      </c>
    </row>
    <row r="120" spans="1:6" ht="18.95" customHeight="1">
      <c r="A120" s="7" t="s">
        <v>128</v>
      </c>
      <c r="B120" s="7" t="s">
        <v>129</v>
      </c>
      <c r="C120" s="5" t="s">
        <v>0</v>
      </c>
      <c r="D120" s="13">
        <v>300</v>
      </c>
      <c r="E120" s="13">
        <v>300</v>
      </c>
      <c r="F120" s="13">
        <v>300</v>
      </c>
    </row>
    <row r="121" spans="1:6" ht="53.45" customHeight="1">
      <c r="A121" s="7" t="s">
        <v>22</v>
      </c>
      <c r="B121" s="7" t="s">
        <v>129</v>
      </c>
      <c r="C121" s="5" t="s">
        <v>23</v>
      </c>
      <c r="D121" s="13">
        <v>300</v>
      </c>
      <c r="E121" s="13">
        <v>300</v>
      </c>
      <c r="F121" s="13">
        <v>300</v>
      </c>
    </row>
    <row r="122" spans="1:6" ht="53.45" customHeight="1">
      <c r="A122" s="4" t="s">
        <v>130</v>
      </c>
      <c r="B122" s="4" t="s">
        <v>131</v>
      </c>
      <c r="C122" s="6" t="s">
        <v>0</v>
      </c>
      <c r="D122" s="14">
        <f>D123+D127+D131+D135+D139</f>
        <v>1287</v>
      </c>
      <c r="E122" s="14">
        <f t="shared" ref="E122:F122" si="56">E123+E127+E131+E135+E139</f>
        <v>1287</v>
      </c>
      <c r="F122" s="14">
        <f t="shared" si="56"/>
        <v>1287</v>
      </c>
    </row>
    <row r="123" spans="1:6" ht="53.45" customHeight="1">
      <c r="A123" s="7" t="s">
        <v>132</v>
      </c>
      <c r="B123" s="7" t="s">
        <v>133</v>
      </c>
      <c r="C123" s="5" t="s">
        <v>0</v>
      </c>
      <c r="D123" s="13">
        <f>D124</f>
        <v>259</v>
      </c>
      <c r="E123" s="13">
        <v>259</v>
      </c>
      <c r="F123" s="13">
        <v>259</v>
      </c>
    </row>
    <row r="124" spans="1:6" ht="69" customHeight="1">
      <c r="A124" s="7" t="s">
        <v>134</v>
      </c>
      <c r="B124" s="7" t="s">
        <v>135</v>
      </c>
      <c r="C124" s="5" t="s">
        <v>0</v>
      </c>
      <c r="D124" s="13">
        <v>259</v>
      </c>
      <c r="E124" s="13">
        <v>259</v>
      </c>
      <c r="F124" s="13">
        <v>259</v>
      </c>
    </row>
    <row r="125" spans="1:6" ht="36.6" customHeight="1">
      <c r="A125" s="7" t="s">
        <v>136</v>
      </c>
      <c r="B125" s="7" t="s">
        <v>137</v>
      </c>
      <c r="C125" s="5" t="s">
        <v>0</v>
      </c>
      <c r="D125" s="13">
        <v>259</v>
      </c>
      <c r="E125" s="13">
        <v>259</v>
      </c>
      <c r="F125" s="13">
        <v>259</v>
      </c>
    </row>
    <row r="126" spans="1:6" ht="53.45" customHeight="1">
      <c r="A126" s="7" t="s">
        <v>22</v>
      </c>
      <c r="B126" s="7" t="s">
        <v>137</v>
      </c>
      <c r="C126" s="5" t="s">
        <v>23</v>
      </c>
      <c r="D126" s="13">
        <v>259</v>
      </c>
      <c r="E126" s="13">
        <v>259</v>
      </c>
      <c r="F126" s="13">
        <v>259</v>
      </c>
    </row>
    <row r="127" spans="1:6" ht="53.45" customHeight="1">
      <c r="A127" s="7" t="s">
        <v>138</v>
      </c>
      <c r="B127" s="7" t="s">
        <v>139</v>
      </c>
      <c r="C127" s="5" t="s">
        <v>0</v>
      </c>
      <c r="D127" s="13">
        <v>244</v>
      </c>
      <c r="E127" s="13">
        <v>244</v>
      </c>
      <c r="F127" s="13">
        <v>244</v>
      </c>
    </row>
    <row r="128" spans="1:6" ht="53.45" customHeight="1">
      <c r="A128" s="7" t="s">
        <v>140</v>
      </c>
      <c r="B128" s="7" t="s">
        <v>141</v>
      </c>
      <c r="C128" s="5" t="s">
        <v>0</v>
      </c>
      <c r="D128" s="13">
        <v>244</v>
      </c>
      <c r="E128" s="13">
        <v>244</v>
      </c>
      <c r="F128" s="13">
        <v>244</v>
      </c>
    </row>
    <row r="129" spans="1:6" ht="53.45" customHeight="1">
      <c r="A129" s="7" t="s">
        <v>142</v>
      </c>
      <c r="B129" s="7" t="s">
        <v>143</v>
      </c>
      <c r="C129" s="5" t="s">
        <v>0</v>
      </c>
      <c r="D129" s="13">
        <v>244</v>
      </c>
      <c r="E129" s="13">
        <v>244</v>
      </c>
      <c r="F129" s="13">
        <v>244</v>
      </c>
    </row>
    <row r="130" spans="1:6" ht="53.45" customHeight="1">
      <c r="A130" s="7" t="s">
        <v>22</v>
      </c>
      <c r="B130" s="7" t="s">
        <v>143</v>
      </c>
      <c r="C130" s="5" t="s">
        <v>23</v>
      </c>
      <c r="D130" s="13">
        <v>244</v>
      </c>
      <c r="E130" s="13">
        <v>244</v>
      </c>
      <c r="F130" s="13">
        <v>244</v>
      </c>
    </row>
    <row r="131" spans="1:6" ht="84.75" customHeight="1">
      <c r="A131" s="7" t="s">
        <v>144</v>
      </c>
      <c r="B131" s="7" t="s">
        <v>145</v>
      </c>
      <c r="C131" s="5" t="s">
        <v>0</v>
      </c>
      <c r="D131" s="13">
        <v>9</v>
      </c>
      <c r="E131" s="13">
        <v>9</v>
      </c>
      <c r="F131" s="13">
        <v>9</v>
      </c>
    </row>
    <row r="132" spans="1:6" ht="101.1" customHeight="1">
      <c r="A132" s="7" t="s">
        <v>146</v>
      </c>
      <c r="B132" s="7" t="s">
        <v>147</v>
      </c>
      <c r="C132" s="5" t="s">
        <v>0</v>
      </c>
      <c r="D132" s="13">
        <v>9</v>
      </c>
      <c r="E132" s="13">
        <v>9</v>
      </c>
      <c r="F132" s="13">
        <v>9</v>
      </c>
    </row>
    <row r="133" spans="1:6" ht="69" customHeight="1">
      <c r="A133" s="7" t="s">
        <v>148</v>
      </c>
      <c r="B133" s="7" t="s">
        <v>149</v>
      </c>
      <c r="C133" s="5" t="s">
        <v>0</v>
      </c>
      <c r="D133" s="13">
        <v>9</v>
      </c>
      <c r="E133" s="13">
        <v>9</v>
      </c>
      <c r="F133" s="13">
        <v>9</v>
      </c>
    </row>
    <row r="134" spans="1:6" ht="53.45" customHeight="1">
      <c r="A134" s="7" t="s">
        <v>22</v>
      </c>
      <c r="B134" s="7" t="s">
        <v>149</v>
      </c>
      <c r="C134" s="5" t="s">
        <v>23</v>
      </c>
      <c r="D134" s="13">
        <v>9</v>
      </c>
      <c r="E134" s="13">
        <v>9</v>
      </c>
      <c r="F134" s="13">
        <v>9</v>
      </c>
    </row>
    <row r="135" spans="1:6" ht="69" customHeight="1">
      <c r="A135" s="7" t="s">
        <v>150</v>
      </c>
      <c r="B135" s="7" t="s">
        <v>151</v>
      </c>
      <c r="C135" s="5" t="s">
        <v>0</v>
      </c>
      <c r="D135" s="13">
        <v>5</v>
      </c>
      <c r="E135" s="13">
        <v>5</v>
      </c>
      <c r="F135" s="13">
        <v>5</v>
      </c>
    </row>
    <row r="136" spans="1:6" ht="69" customHeight="1">
      <c r="A136" s="7" t="s">
        <v>152</v>
      </c>
      <c r="B136" s="7" t="s">
        <v>153</v>
      </c>
      <c r="C136" s="5" t="s">
        <v>0</v>
      </c>
      <c r="D136" s="13">
        <v>5</v>
      </c>
      <c r="E136" s="13">
        <v>5</v>
      </c>
      <c r="F136" s="13">
        <v>5</v>
      </c>
    </row>
    <row r="137" spans="1:6" ht="84.75" customHeight="1">
      <c r="A137" s="7" t="s">
        <v>154</v>
      </c>
      <c r="B137" s="7" t="s">
        <v>155</v>
      </c>
      <c r="C137" s="5" t="s">
        <v>0</v>
      </c>
      <c r="D137" s="13">
        <v>5</v>
      </c>
      <c r="E137" s="13">
        <v>5</v>
      </c>
      <c r="F137" s="13">
        <v>5</v>
      </c>
    </row>
    <row r="138" spans="1:6" ht="53.45" customHeight="1">
      <c r="A138" s="7" t="s">
        <v>22</v>
      </c>
      <c r="B138" s="7" t="s">
        <v>155</v>
      </c>
      <c r="C138" s="5" t="s">
        <v>23</v>
      </c>
      <c r="D138" s="13">
        <v>5</v>
      </c>
      <c r="E138" s="13">
        <v>5</v>
      </c>
      <c r="F138" s="13">
        <v>5</v>
      </c>
    </row>
    <row r="139" spans="1:6" ht="77.25" customHeight="1">
      <c r="A139" s="8" t="s">
        <v>387</v>
      </c>
      <c r="B139" s="8" t="s">
        <v>385</v>
      </c>
      <c r="C139" s="5"/>
      <c r="D139" s="13">
        <f>D140</f>
        <v>770</v>
      </c>
      <c r="E139" s="13">
        <f t="shared" ref="E139:F140" si="57">E140</f>
        <v>770</v>
      </c>
      <c r="F139" s="13">
        <f t="shared" si="57"/>
        <v>770</v>
      </c>
    </row>
    <row r="140" spans="1:6" ht="75" customHeight="1">
      <c r="A140" s="8" t="s">
        <v>388</v>
      </c>
      <c r="B140" s="8" t="s">
        <v>386</v>
      </c>
      <c r="C140" s="5"/>
      <c r="D140" s="13">
        <f>D141</f>
        <v>770</v>
      </c>
      <c r="E140" s="13">
        <f t="shared" si="57"/>
        <v>770</v>
      </c>
      <c r="F140" s="13">
        <f t="shared" si="57"/>
        <v>770</v>
      </c>
    </row>
    <row r="141" spans="1:6" ht="53.45" customHeight="1">
      <c r="A141" s="7" t="s">
        <v>32</v>
      </c>
      <c r="B141" s="7" t="s">
        <v>33</v>
      </c>
      <c r="C141" s="5" t="s">
        <v>0</v>
      </c>
      <c r="D141" s="13">
        <f>D142</f>
        <v>770</v>
      </c>
      <c r="E141" s="13">
        <f t="shared" ref="E141:F141" si="58">E142</f>
        <v>770</v>
      </c>
      <c r="F141" s="13">
        <f t="shared" si="58"/>
        <v>770</v>
      </c>
    </row>
    <row r="142" spans="1:6" ht="53.45" customHeight="1">
      <c r="A142" s="7" t="s">
        <v>22</v>
      </c>
      <c r="B142" s="7" t="s">
        <v>33</v>
      </c>
      <c r="C142" s="5" t="s">
        <v>23</v>
      </c>
      <c r="D142" s="13">
        <v>770</v>
      </c>
      <c r="E142" s="13">
        <v>770</v>
      </c>
      <c r="F142" s="13">
        <v>770</v>
      </c>
    </row>
    <row r="143" spans="1:6" ht="84.75" customHeight="1">
      <c r="A143" s="4" t="s">
        <v>429</v>
      </c>
      <c r="B143" s="4" t="s">
        <v>156</v>
      </c>
      <c r="C143" s="6" t="s">
        <v>0</v>
      </c>
      <c r="D143" s="14">
        <f>D144+D151</f>
        <v>83410.499999999985</v>
      </c>
      <c r="E143" s="14">
        <f t="shared" ref="E143:F143" si="59">E144+E151</f>
        <v>61394.3</v>
      </c>
      <c r="F143" s="14">
        <f t="shared" si="59"/>
        <v>64718.3</v>
      </c>
    </row>
    <row r="144" spans="1:6" ht="36.6" customHeight="1">
      <c r="A144" s="7" t="s">
        <v>157</v>
      </c>
      <c r="B144" s="7" t="s">
        <v>158</v>
      </c>
      <c r="C144" s="5" t="s">
        <v>0</v>
      </c>
      <c r="D144" s="13">
        <f>D145</f>
        <v>5272.9</v>
      </c>
      <c r="E144" s="13">
        <f t="shared" ref="E144:F144" si="60">E145</f>
        <v>6996.8</v>
      </c>
      <c r="F144" s="13">
        <f t="shared" si="60"/>
        <v>9356</v>
      </c>
    </row>
    <row r="145" spans="1:6" ht="53.45" customHeight="1">
      <c r="A145" s="7" t="s">
        <v>159</v>
      </c>
      <c r="B145" s="7" t="s">
        <v>160</v>
      </c>
      <c r="C145" s="5" t="s">
        <v>0</v>
      </c>
      <c r="D145" s="13">
        <f>D146+D149</f>
        <v>5272.9</v>
      </c>
      <c r="E145" s="13">
        <f t="shared" ref="E145:F145" si="61">E146+E149</f>
        <v>6996.8</v>
      </c>
      <c r="F145" s="13">
        <f t="shared" si="61"/>
        <v>9356</v>
      </c>
    </row>
    <row r="146" spans="1:6" ht="180.95" customHeight="1">
      <c r="A146" s="7" t="s">
        <v>161</v>
      </c>
      <c r="B146" s="7" t="s">
        <v>162</v>
      </c>
      <c r="C146" s="5" t="s">
        <v>0</v>
      </c>
      <c r="D146" s="13">
        <f>D147+D148</f>
        <v>2661.1</v>
      </c>
      <c r="E146" s="13">
        <f t="shared" ref="E146:F146" si="62">E147+E148</f>
        <v>2240</v>
      </c>
      <c r="F146" s="13">
        <f t="shared" si="62"/>
        <v>2240</v>
      </c>
    </row>
    <row r="147" spans="1:6" ht="53.45" customHeight="1">
      <c r="A147" s="7" t="s">
        <v>22</v>
      </c>
      <c r="B147" s="7" t="s">
        <v>162</v>
      </c>
      <c r="C147" s="5" t="s">
        <v>23</v>
      </c>
      <c r="D147" s="13">
        <v>40</v>
      </c>
      <c r="E147" s="13">
        <v>40</v>
      </c>
      <c r="F147" s="13">
        <v>40</v>
      </c>
    </row>
    <row r="148" spans="1:6" ht="101.1" customHeight="1">
      <c r="A148" s="7" t="s">
        <v>36</v>
      </c>
      <c r="B148" s="7" t="s">
        <v>162</v>
      </c>
      <c r="C148" s="5" t="s">
        <v>37</v>
      </c>
      <c r="D148" s="13">
        <v>2621.1</v>
      </c>
      <c r="E148" s="13">
        <v>2200</v>
      </c>
      <c r="F148" s="13">
        <v>2200</v>
      </c>
    </row>
    <row r="149" spans="1:6" ht="69" customHeight="1">
      <c r="A149" s="7" t="s">
        <v>163</v>
      </c>
      <c r="B149" s="7" t="s">
        <v>164</v>
      </c>
      <c r="C149" s="5" t="s">
        <v>0</v>
      </c>
      <c r="D149" s="13">
        <f>D150</f>
        <v>2611.8000000000002</v>
      </c>
      <c r="E149" s="13">
        <f t="shared" ref="E149:F149" si="63">E150</f>
        <v>4756.8</v>
      </c>
      <c r="F149" s="13">
        <f t="shared" si="63"/>
        <v>7116</v>
      </c>
    </row>
    <row r="150" spans="1:6" ht="101.1" customHeight="1">
      <c r="A150" s="7" t="s">
        <v>36</v>
      </c>
      <c r="B150" s="7" t="s">
        <v>164</v>
      </c>
      <c r="C150" s="5" t="s">
        <v>37</v>
      </c>
      <c r="D150" s="13">
        <v>2611.8000000000002</v>
      </c>
      <c r="E150" s="13">
        <v>4756.8</v>
      </c>
      <c r="F150" s="13">
        <v>7116</v>
      </c>
    </row>
    <row r="151" spans="1:6" ht="53.45" customHeight="1">
      <c r="A151" s="7" t="s">
        <v>165</v>
      </c>
      <c r="B151" s="7" t="s">
        <v>166</v>
      </c>
      <c r="C151" s="5" t="s">
        <v>0</v>
      </c>
      <c r="D151" s="13">
        <f>D152</f>
        <v>78137.599999999991</v>
      </c>
      <c r="E151" s="13">
        <f t="shared" ref="E151:F151" si="64">E152</f>
        <v>54397.5</v>
      </c>
      <c r="F151" s="13">
        <f t="shared" si="64"/>
        <v>55362.3</v>
      </c>
    </row>
    <row r="152" spans="1:6" ht="69" customHeight="1">
      <c r="A152" s="7" t="s">
        <v>167</v>
      </c>
      <c r="B152" s="7" t="s">
        <v>168</v>
      </c>
      <c r="C152" s="5" t="s">
        <v>0</v>
      </c>
      <c r="D152" s="13">
        <f>D153+D155+D157+D159+D161</f>
        <v>78137.599999999991</v>
      </c>
      <c r="E152" s="13">
        <f t="shared" ref="E152:F152" si="65">E153+E155+E157+E159+E161</f>
        <v>54397.5</v>
      </c>
      <c r="F152" s="13">
        <f t="shared" si="65"/>
        <v>55362.3</v>
      </c>
    </row>
    <row r="153" spans="1:6" ht="69" customHeight="1">
      <c r="A153" s="7" t="s">
        <v>169</v>
      </c>
      <c r="B153" s="7" t="s">
        <v>170</v>
      </c>
      <c r="C153" s="5" t="s">
        <v>0</v>
      </c>
      <c r="D153" s="13">
        <f>D154</f>
        <v>0</v>
      </c>
      <c r="E153" s="13">
        <f t="shared" ref="E153:F153" si="66">E154</f>
        <v>0</v>
      </c>
      <c r="F153" s="13">
        <f t="shared" si="66"/>
        <v>0</v>
      </c>
    </row>
    <row r="154" spans="1:6" ht="18.95" customHeight="1">
      <c r="A154" s="7" t="s">
        <v>171</v>
      </c>
      <c r="B154" s="7" t="s">
        <v>170</v>
      </c>
      <c r="C154" s="5" t="s">
        <v>172</v>
      </c>
      <c r="D154" s="13">
        <v>0</v>
      </c>
      <c r="E154" s="13">
        <v>0</v>
      </c>
      <c r="F154" s="13">
        <v>0</v>
      </c>
    </row>
    <row r="155" spans="1:6" ht="84.75" customHeight="1">
      <c r="A155" s="7" t="s">
        <v>173</v>
      </c>
      <c r="B155" s="7" t="s">
        <v>174</v>
      </c>
      <c r="C155" s="5" t="s">
        <v>0</v>
      </c>
      <c r="D155" s="13">
        <f>D156</f>
        <v>12095.2</v>
      </c>
      <c r="E155" s="13">
        <f t="shared" ref="E155:F155" si="67">E156</f>
        <v>8781.7999999999993</v>
      </c>
      <c r="F155" s="13">
        <f t="shared" si="67"/>
        <v>8878.6</v>
      </c>
    </row>
    <row r="156" spans="1:6" ht="53.45" customHeight="1">
      <c r="A156" s="7" t="s">
        <v>22</v>
      </c>
      <c r="B156" s="7" t="s">
        <v>174</v>
      </c>
      <c r="C156" s="5" t="s">
        <v>23</v>
      </c>
      <c r="D156" s="13">
        <v>12095.2</v>
      </c>
      <c r="E156" s="13">
        <v>8781.7999999999993</v>
      </c>
      <c r="F156" s="13">
        <v>8878.6</v>
      </c>
    </row>
    <row r="157" spans="1:6" ht="53.45" customHeight="1">
      <c r="A157" s="7" t="s">
        <v>439</v>
      </c>
      <c r="B157" s="7" t="s">
        <v>438</v>
      </c>
      <c r="C157" s="5" t="s">
        <v>0</v>
      </c>
      <c r="D157" s="13">
        <f>D158</f>
        <v>40040</v>
      </c>
      <c r="E157" s="13">
        <f t="shared" ref="E157:F157" si="68">E158</f>
        <v>0</v>
      </c>
      <c r="F157" s="13">
        <f t="shared" si="68"/>
        <v>0</v>
      </c>
    </row>
    <row r="158" spans="1:6" ht="18.95" customHeight="1">
      <c r="A158" s="7" t="s">
        <v>171</v>
      </c>
      <c r="B158" s="7" t="s">
        <v>438</v>
      </c>
      <c r="C158" s="5" t="s">
        <v>172</v>
      </c>
      <c r="D158" s="13">
        <v>40040</v>
      </c>
      <c r="E158" s="13">
        <v>0</v>
      </c>
      <c r="F158" s="13">
        <v>0</v>
      </c>
    </row>
    <row r="159" spans="1:6" ht="49.5" customHeight="1">
      <c r="A159" s="2" t="s">
        <v>399</v>
      </c>
      <c r="B159" s="7" t="s">
        <v>400</v>
      </c>
      <c r="C159" s="5"/>
      <c r="D159" s="13">
        <f>D160</f>
        <v>7772.1</v>
      </c>
      <c r="E159" s="13">
        <f t="shared" ref="E159:F159" si="69">E160</f>
        <v>26517.200000000001</v>
      </c>
      <c r="F159" s="13">
        <f t="shared" si="69"/>
        <v>26517.200000000001</v>
      </c>
    </row>
    <row r="160" spans="1:6" ht="16.5" customHeight="1">
      <c r="A160" s="7" t="s">
        <v>171</v>
      </c>
      <c r="B160" s="7" t="s">
        <v>400</v>
      </c>
      <c r="C160" s="5">
        <v>410</v>
      </c>
      <c r="D160" s="13">
        <v>7772.1</v>
      </c>
      <c r="E160" s="13">
        <v>26517.200000000001</v>
      </c>
      <c r="F160" s="13">
        <v>26517.200000000001</v>
      </c>
    </row>
    <row r="161" spans="1:6" ht="84.75" customHeight="1">
      <c r="A161" s="7" t="s">
        <v>175</v>
      </c>
      <c r="B161" s="7" t="s">
        <v>176</v>
      </c>
      <c r="C161" s="5" t="s">
        <v>0</v>
      </c>
      <c r="D161" s="13">
        <f>D162</f>
        <v>18230.3</v>
      </c>
      <c r="E161" s="13">
        <f t="shared" ref="E161:F161" si="70">E162</f>
        <v>19098.5</v>
      </c>
      <c r="F161" s="13">
        <f t="shared" si="70"/>
        <v>19966.5</v>
      </c>
    </row>
    <row r="162" spans="1:6" ht="53.45" customHeight="1">
      <c r="A162" s="7" t="s">
        <v>22</v>
      </c>
      <c r="B162" s="7" t="s">
        <v>176</v>
      </c>
      <c r="C162" s="5" t="s">
        <v>23</v>
      </c>
      <c r="D162" s="13">
        <v>18230.3</v>
      </c>
      <c r="E162" s="13">
        <v>19098.5</v>
      </c>
      <c r="F162" s="13">
        <v>19966.5</v>
      </c>
    </row>
    <row r="163" spans="1:6" ht="69" customHeight="1">
      <c r="A163" s="4" t="s">
        <v>177</v>
      </c>
      <c r="B163" s="4" t="s">
        <v>178</v>
      </c>
      <c r="C163" s="6" t="s">
        <v>0</v>
      </c>
      <c r="D163" s="14">
        <f>D164+D172</f>
        <v>2779.8</v>
      </c>
      <c r="E163" s="14">
        <f t="shared" ref="E163:F163" si="71">E164+E172</f>
        <v>3913.1</v>
      </c>
      <c r="F163" s="14">
        <f t="shared" si="71"/>
        <v>3284.1</v>
      </c>
    </row>
    <row r="164" spans="1:6" ht="36.6" customHeight="1">
      <c r="A164" s="7" t="s">
        <v>179</v>
      </c>
      <c r="B164" s="7" t="s">
        <v>180</v>
      </c>
      <c r="C164" s="5" t="s">
        <v>0</v>
      </c>
      <c r="D164" s="13">
        <f>D165</f>
        <v>2769.8</v>
      </c>
      <c r="E164" s="13">
        <f t="shared" ref="E164:F164" si="72">E165</f>
        <v>3903.1</v>
      </c>
      <c r="F164" s="13">
        <f t="shared" si="72"/>
        <v>3274.1</v>
      </c>
    </row>
    <row r="165" spans="1:6" ht="36.6" customHeight="1">
      <c r="A165" s="7" t="s">
        <v>181</v>
      </c>
      <c r="B165" s="7" t="s">
        <v>182</v>
      </c>
      <c r="C165" s="5" t="s">
        <v>0</v>
      </c>
      <c r="D165" s="13">
        <f>D166+D168+D170</f>
        <v>2769.8</v>
      </c>
      <c r="E165" s="13">
        <f t="shared" ref="E165:F165" si="73">E166+E168+E170</f>
        <v>3903.1</v>
      </c>
      <c r="F165" s="13">
        <f t="shared" si="73"/>
        <v>3274.1</v>
      </c>
    </row>
    <row r="166" spans="1:6" ht="36.6" customHeight="1">
      <c r="A166" s="7" t="s">
        <v>183</v>
      </c>
      <c r="B166" s="7" t="s">
        <v>184</v>
      </c>
      <c r="C166" s="5" t="s">
        <v>0</v>
      </c>
      <c r="D166" s="13">
        <f>D167</f>
        <v>10</v>
      </c>
      <c r="E166" s="13">
        <f t="shared" ref="E166:F166" si="74">E167</f>
        <v>10</v>
      </c>
      <c r="F166" s="13">
        <f t="shared" si="74"/>
        <v>10</v>
      </c>
    </row>
    <row r="167" spans="1:6" ht="53.45" customHeight="1">
      <c r="A167" s="7" t="s">
        <v>22</v>
      </c>
      <c r="B167" s="7" t="s">
        <v>184</v>
      </c>
      <c r="C167" s="5" t="s">
        <v>23</v>
      </c>
      <c r="D167" s="13">
        <v>10</v>
      </c>
      <c r="E167" s="13">
        <v>10</v>
      </c>
      <c r="F167" s="13">
        <v>10</v>
      </c>
    </row>
    <row r="168" spans="1:6" ht="36.75" customHeight="1">
      <c r="A168" s="7" t="s">
        <v>440</v>
      </c>
      <c r="B168" s="7" t="s">
        <v>185</v>
      </c>
      <c r="C168" s="5" t="s">
        <v>0</v>
      </c>
      <c r="D168" s="13">
        <f>D169</f>
        <v>2759.8</v>
      </c>
      <c r="E168" s="13">
        <f t="shared" ref="E168:F168" si="75">E169</f>
        <v>3893.1</v>
      </c>
      <c r="F168" s="13">
        <f t="shared" si="75"/>
        <v>3264.1</v>
      </c>
    </row>
    <row r="169" spans="1:6" ht="53.25" customHeight="1">
      <c r="A169" s="7" t="s">
        <v>186</v>
      </c>
      <c r="B169" s="7" t="s">
        <v>185</v>
      </c>
      <c r="C169" s="5" t="s">
        <v>187</v>
      </c>
      <c r="D169" s="13">
        <v>2759.8</v>
      </c>
      <c r="E169" s="13">
        <v>3893.1</v>
      </c>
      <c r="F169" s="13">
        <v>3264.1</v>
      </c>
    </row>
    <row r="170" spans="1:6" ht="97.5" hidden="1" customHeight="1">
      <c r="A170" s="2" t="s">
        <v>401</v>
      </c>
      <c r="B170" s="7" t="s">
        <v>426</v>
      </c>
      <c r="C170" s="5"/>
      <c r="D170" s="13">
        <f>D171</f>
        <v>0</v>
      </c>
      <c r="E170" s="13">
        <f t="shared" ref="E170:F170" si="76">E171</f>
        <v>0</v>
      </c>
      <c r="F170" s="13">
        <f t="shared" si="76"/>
        <v>0</v>
      </c>
    </row>
    <row r="171" spans="1:6" ht="53.25" hidden="1" customHeight="1">
      <c r="A171" s="7" t="s">
        <v>186</v>
      </c>
      <c r="B171" s="7" t="s">
        <v>426</v>
      </c>
      <c r="C171" s="5" t="s">
        <v>187</v>
      </c>
      <c r="D171" s="13">
        <v>0</v>
      </c>
      <c r="E171" s="13">
        <v>0</v>
      </c>
      <c r="F171" s="13">
        <v>0</v>
      </c>
    </row>
    <row r="172" spans="1:6" ht="53.45" customHeight="1">
      <c r="A172" s="7" t="s">
        <v>188</v>
      </c>
      <c r="B172" s="7" t="s">
        <v>189</v>
      </c>
      <c r="C172" s="5" t="s">
        <v>0</v>
      </c>
      <c r="D172" s="13">
        <v>10</v>
      </c>
      <c r="E172" s="13">
        <v>10</v>
      </c>
      <c r="F172" s="13">
        <v>10</v>
      </c>
    </row>
    <row r="173" spans="1:6" ht="53.45" customHeight="1">
      <c r="A173" s="7" t="s">
        <v>190</v>
      </c>
      <c r="B173" s="7" t="s">
        <v>191</v>
      </c>
      <c r="C173" s="5" t="s">
        <v>0</v>
      </c>
      <c r="D173" s="13">
        <v>10</v>
      </c>
      <c r="E173" s="13">
        <v>10</v>
      </c>
      <c r="F173" s="13">
        <v>10</v>
      </c>
    </row>
    <row r="174" spans="1:6" ht="53.45" customHeight="1">
      <c r="A174" s="7" t="s">
        <v>22</v>
      </c>
      <c r="B174" s="7" t="s">
        <v>191</v>
      </c>
      <c r="C174" s="5" t="s">
        <v>23</v>
      </c>
      <c r="D174" s="13">
        <v>10</v>
      </c>
      <c r="E174" s="13">
        <v>10</v>
      </c>
      <c r="F174" s="13">
        <v>10</v>
      </c>
    </row>
    <row r="175" spans="1:6" ht="101.1" customHeight="1">
      <c r="A175" s="4" t="s">
        <v>192</v>
      </c>
      <c r="B175" s="4" t="s">
        <v>193</v>
      </c>
      <c r="C175" s="6" t="s">
        <v>0</v>
      </c>
      <c r="D175" s="14">
        <f>D176</f>
        <v>436.8</v>
      </c>
      <c r="E175" s="14">
        <f t="shared" ref="E175:F175" si="77">E176</f>
        <v>436.8</v>
      </c>
      <c r="F175" s="14">
        <f t="shared" si="77"/>
        <v>436.8</v>
      </c>
    </row>
    <row r="176" spans="1:6" ht="69" customHeight="1">
      <c r="A176" s="7" t="s">
        <v>194</v>
      </c>
      <c r="B176" s="7" t="s">
        <v>195</v>
      </c>
      <c r="C176" s="5" t="s">
        <v>0</v>
      </c>
      <c r="D176" s="13">
        <f>D177+D180</f>
        <v>436.8</v>
      </c>
      <c r="E176" s="13">
        <f t="shared" ref="E176:F176" si="78">E177+E180</f>
        <v>436.8</v>
      </c>
      <c r="F176" s="13">
        <f t="shared" si="78"/>
        <v>436.8</v>
      </c>
    </row>
    <row r="177" spans="1:6" ht="53.45" customHeight="1">
      <c r="A177" s="7" t="s">
        <v>196</v>
      </c>
      <c r="B177" s="7" t="s">
        <v>197</v>
      </c>
      <c r="C177" s="5" t="s">
        <v>0</v>
      </c>
      <c r="D177" s="13">
        <v>15</v>
      </c>
      <c r="E177" s="13">
        <v>15</v>
      </c>
      <c r="F177" s="13">
        <v>15</v>
      </c>
    </row>
    <row r="178" spans="1:6" ht="53.45" customHeight="1">
      <c r="A178" s="7" t="s">
        <v>198</v>
      </c>
      <c r="B178" s="7" t="s">
        <v>199</v>
      </c>
      <c r="C178" s="5" t="s">
        <v>0</v>
      </c>
      <c r="D178" s="13">
        <v>15</v>
      </c>
      <c r="E178" s="13">
        <v>15</v>
      </c>
      <c r="F178" s="13">
        <v>15</v>
      </c>
    </row>
    <row r="179" spans="1:6" ht="53.45" customHeight="1">
      <c r="A179" s="7" t="s">
        <v>22</v>
      </c>
      <c r="B179" s="7" t="s">
        <v>199</v>
      </c>
      <c r="C179" s="5" t="s">
        <v>23</v>
      </c>
      <c r="D179" s="13">
        <v>15</v>
      </c>
      <c r="E179" s="13">
        <v>15</v>
      </c>
      <c r="F179" s="13">
        <v>15</v>
      </c>
    </row>
    <row r="180" spans="1:6" ht="36.6" customHeight="1">
      <c r="A180" s="7" t="s">
        <v>200</v>
      </c>
      <c r="B180" s="7" t="s">
        <v>201</v>
      </c>
      <c r="C180" s="5" t="s">
        <v>0</v>
      </c>
      <c r="D180" s="13">
        <f>D181</f>
        <v>421.8</v>
      </c>
      <c r="E180" s="13">
        <f t="shared" ref="E180:F180" si="79">E181</f>
        <v>421.8</v>
      </c>
      <c r="F180" s="13">
        <f t="shared" si="79"/>
        <v>421.8</v>
      </c>
    </row>
    <row r="181" spans="1:6" ht="102" customHeight="1">
      <c r="A181" s="7" t="s">
        <v>420</v>
      </c>
      <c r="B181" s="7" t="s">
        <v>419</v>
      </c>
      <c r="C181" s="5" t="s">
        <v>0</v>
      </c>
      <c r="D181" s="13">
        <f>D182</f>
        <v>421.8</v>
      </c>
      <c r="E181" s="13">
        <f t="shared" ref="E181:F181" si="80">E182</f>
        <v>421.8</v>
      </c>
      <c r="F181" s="13">
        <f t="shared" si="80"/>
        <v>421.8</v>
      </c>
    </row>
    <row r="182" spans="1:6" ht="53.45" customHeight="1">
      <c r="A182" s="7" t="s">
        <v>22</v>
      </c>
      <c r="B182" s="7" t="s">
        <v>419</v>
      </c>
      <c r="C182" s="5" t="s">
        <v>23</v>
      </c>
      <c r="D182" s="13">
        <v>421.8</v>
      </c>
      <c r="E182" s="13">
        <v>421.8</v>
      </c>
      <c r="F182" s="13">
        <v>421.8</v>
      </c>
    </row>
    <row r="183" spans="1:6" ht="36.6" customHeight="1">
      <c r="A183" s="4" t="s">
        <v>202</v>
      </c>
      <c r="B183" s="4" t="s">
        <v>203</v>
      </c>
      <c r="C183" s="6" t="s">
        <v>0</v>
      </c>
      <c r="D183" s="14">
        <f>D184+D186+D191</f>
        <v>1132.5999999999999</v>
      </c>
      <c r="E183" s="14">
        <f t="shared" ref="E183:F183" si="81">E184+E186+E191</f>
        <v>1132.5999999999999</v>
      </c>
      <c r="F183" s="14">
        <f t="shared" si="81"/>
        <v>1132.5999999999999</v>
      </c>
    </row>
    <row r="184" spans="1:6" ht="36.6" customHeight="1">
      <c r="A184" s="7" t="s">
        <v>204</v>
      </c>
      <c r="B184" s="7" t="s">
        <v>205</v>
      </c>
      <c r="C184" s="5" t="s">
        <v>0</v>
      </c>
      <c r="D184" s="13">
        <f>D185</f>
        <v>1000</v>
      </c>
      <c r="E184" s="13">
        <f>E185</f>
        <v>1000</v>
      </c>
      <c r="F184" s="13">
        <f>F185</f>
        <v>1000</v>
      </c>
    </row>
    <row r="185" spans="1:6" ht="53.45" customHeight="1">
      <c r="A185" s="7" t="s">
        <v>186</v>
      </c>
      <c r="B185" s="7" t="s">
        <v>205</v>
      </c>
      <c r="C185" s="5" t="s">
        <v>187</v>
      </c>
      <c r="D185" s="13">
        <v>1000</v>
      </c>
      <c r="E185" s="13">
        <v>1000</v>
      </c>
      <c r="F185" s="13">
        <v>1000</v>
      </c>
    </row>
    <row r="186" spans="1:6" ht="65.25" customHeight="1">
      <c r="A186" s="8" t="s">
        <v>390</v>
      </c>
      <c r="B186" s="8" t="s">
        <v>389</v>
      </c>
      <c r="C186" s="5"/>
      <c r="D186" s="13">
        <f>D187+D189</f>
        <v>82.6</v>
      </c>
      <c r="E186" s="13">
        <f t="shared" ref="E186:F186" si="82">E187+E189</f>
        <v>82.6</v>
      </c>
      <c r="F186" s="13">
        <f t="shared" si="82"/>
        <v>82.6</v>
      </c>
    </row>
    <row r="187" spans="1:6" ht="86.25" customHeight="1">
      <c r="A187" s="7" t="s">
        <v>412</v>
      </c>
      <c r="B187" s="7" t="s">
        <v>411</v>
      </c>
      <c r="C187" s="5" t="s">
        <v>0</v>
      </c>
      <c r="D187" s="13">
        <f>D188</f>
        <v>0</v>
      </c>
      <c r="E187" s="13">
        <f t="shared" ref="E187:F187" si="83">E188</f>
        <v>0</v>
      </c>
      <c r="F187" s="13">
        <f t="shared" si="83"/>
        <v>0</v>
      </c>
    </row>
    <row r="188" spans="1:6" ht="65.25" customHeight="1">
      <c r="A188" s="7" t="s">
        <v>36</v>
      </c>
      <c r="B188" s="7" t="s">
        <v>411</v>
      </c>
      <c r="C188" s="5" t="s">
        <v>37</v>
      </c>
      <c r="D188" s="13">
        <v>0</v>
      </c>
      <c r="E188" s="13">
        <v>0</v>
      </c>
      <c r="F188" s="13">
        <v>0</v>
      </c>
    </row>
    <row r="189" spans="1:6" ht="53.45" customHeight="1">
      <c r="A189" s="7" t="s">
        <v>34</v>
      </c>
      <c r="B189" s="7" t="s">
        <v>35</v>
      </c>
      <c r="C189" s="5" t="s">
        <v>0</v>
      </c>
      <c r="D189" s="13">
        <f>D190</f>
        <v>82.6</v>
      </c>
      <c r="E189" s="13">
        <f t="shared" ref="E189:F189" si="84">E190</f>
        <v>82.6</v>
      </c>
      <c r="F189" s="13">
        <f t="shared" si="84"/>
        <v>82.6</v>
      </c>
    </row>
    <row r="190" spans="1:6" ht="87" customHeight="1">
      <c r="A190" s="7" t="s">
        <v>36</v>
      </c>
      <c r="B190" s="7" t="s">
        <v>35</v>
      </c>
      <c r="C190" s="5" t="s">
        <v>37</v>
      </c>
      <c r="D190" s="13">
        <v>82.6</v>
      </c>
      <c r="E190" s="13">
        <v>82.6</v>
      </c>
      <c r="F190" s="13">
        <v>82.6</v>
      </c>
    </row>
    <row r="191" spans="1:6" ht="84.75" customHeight="1">
      <c r="A191" s="7" t="s">
        <v>206</v>
      </c>
      <c r="B191" s="7" t="s">
        <v>207</v>
      </c>
      <c r="C191" s="5" t="s">
        <v>0</v>
      </c>
      <c r="D191" s="13">
        <f>D192</f>
        <v>50</v>
      </c>
      <c r="E191" s="13">
        <f t="shared" ref="E191:F191" si="85">E192</f>
        <v>50</v>
      </c>
      <c r="F191" s="13">
        <f t="shared" si="85"/>
        <v>50</v>
      </c>
    </row>
    <row r="192" spans="1:6" ht="84.75" customHeight="1">
      <c r="A192" s="7" t="s">
        <v>208</v>
      </c>
      <c r="B192" s="7" t="s">
        <v>209</v>
      </c>
      <c r="C192" s="5" t="s">
        <v>0</v>
      </c>
      <c r="D192" s="13">
        <f>D193</f>
        <v>50</v>
      </c>
      <c r="E192" s="13">
        <f t="shared" ref="E192:F192" si="86">E193</f>
        <v>50</v>
      </c>
      <c r="F192" s="13">
        <f t="shared" si="86"/>
        <v>50</v>
      </c>
    </row>
    <row r="193" spans="1:6" ht="116.85" customHeight="1">
      <c r="A193" s="7" t="s">
        <v>210</v>
      </c>
      <c r="B193" s="7" t="s">
        <v>211</v>
      </c>
      <c r="C193" s="5" t="s">
        <v>0</v>
      </c>
      <c r="D193" s="13">
        <f>D194</f>
        <v>50</v>
      </c>
      <c r="E193" s="13">
        <f t="shared" ref="E193:F193" si="87">E194</f>
        <v>50</v>
      </c>
      <c r="F193" s="13">
        <f t="shared" si="87"/>
        <v>50</v>
      </c>
    </row>
    <row r="194" spans="1:6" ht="53.45" customHeight="1">
      <c r="A194" s="7" t="s">
        <v>186</v>
      </c>
      <c r="B194" s="7" t="s">
        <v>211</v>
      </c>
      <c r="C194" s="5" t="s">
        <v>187</v>
      </c>
      <c r="D194" s="13">
        <v>50</v>
      </c>
      <c r="E194" s="13">
        <v>50</v>
      </c>
      <c r="F194" s="13">
        <v>50</v>
      </c>
    </row>
    <row r="195" spans="1:6" ht="116.85" customHeight="1">
      <c r="A195" s="4" t="s">
        <v>212</v>
      </c>
      <c r="B195" s="4" t="s">
        <v>213</v>
      </c>
      <c r="C195" s="6" t="s">
        <v>0</v>
      </c>
      <c r="D195" s="14">
        <f>D196+D200+D204</f>
        <v>526.20000000000005</v>
      </c>
      <c r="E195" s="14">
        <f t="shared" ref="E195:F195" si="88">E196+E200+E204</f>
        <v>76.199999999999989</v>
      </c>
      <c r="F195" s="14">
        <f t="shared" si="88"/>
        <v>76.199999999999989</v>
      </c>
    </row>
    <row r="196" spans="1:6" ht="101.1" customHeight="1">
      <c r="A196" s="7" t="s">
        <v>214</v>
      </c>
      <c r="B196" s="7" t="s">
        <v>215</v>
      </c>
      <c r="C196" s="5" t="s">
        <v>0</v>
      </c>
      <c r="D196" s="13">
        <f>D197</f>
        <v>464.3</v>
      </c>
      <c r="E196" s="13">
        <v>14.3</v>
      </c>
      <c r="F196" s="13">
        <v>14.3</v>
      </c>
    </row>
    <row r="197" spans="1:6" ht="101.1" customHeight="1">
      <c r="A197" s="7" t="s">
        <v>216</v>
      </c>
      <c r="B197" s="7" t="s">
        <v>217</v>
      </c>
      <c r="C197" s="5" t="s">
        <v>0</v>
      </c>
      <c r="D197" s="13">
        <f>D198</f>
        <v>464.3</v>
      </c>
      <c r="E197" s="13">
        <v>14.3</v>
      </c>
      <c r="F197" s="13">
        <v>14.3</v>
      </c>
    </row>
    <row r="198" spans="1:6" ht="69" customHeight="1">
      <c r="A198" s="7" t="s">
        <v>218</v>
      </c>
      <c r="B198" s="7" t="s">
        <v>219</v>
      </c>
      <c r="C198" s="5" t="s">
        <v>0</v>
      </c>
      <c r="D198" s="13">
        <f>D199</f>
        <v>464.3</v>
      </c>
      <c r="E198" s="13">
        <v>14.3</v>
      </c>
      <c r="F198" s="13">
        <v>14.3</v>
      </c>
    </row>
    <row r="199" spans="1:6" ht="53.45" customHeight="1">
      <c r="A199" s="7" t="s">
        <v>22</v>
      </c>
      <c r="B199" s="7" t="s">
        <v>219</v>
      </c>
      <c r="C199" s="5" t="s">
        <v>23</v>
      </c>
      <c r="D199" s="13">
        <v>464.3</v>
      </c>
      <c r="E199" s="13">
        <v>14.3</v>
      </c>
      <c r="F199" s="13">
        <v>14.3</v>
      </c>
    </row>
    <row r="200" spans="1:6" ht="36.6" customHeight="1">
      <c r="A200" s="7" t="s">
        <v>220</v>
      </c>
      <c r="B200" s="7" t="s">
        <v>221</v>
      </c>
      <c r="C200" s="5" t="s">
        <v>0</v>
      </c>
      <c r="D200" s="13">
        <f>D201</f>
        <v>45</v>
      </c>
      <c r="E200" s="13">
        <v>45</v>
      </c>
      <c r="F200" s="13">
        <v>45</v>
      </c>
    </row>
    <row r="201" spans="1:6" ht="36.6" customHeight="1">
      <c r="A201" s="7" t="s">
        <v>222</v>
      </c>
      <c r="B201" s="7" t="s">
        <v>223</v>
      </c>
      <c r="C201" s="5" t="s">
        <v>0</v>
      </c>
      <c r="D201" s="13">
        <f>D202</f>
        <v>45</v>
      </c>
      <c r="E201" s="13">
        <v>45</v>
      </c>
      <c r="F201" s="13">
        <v>45</v>
      </c>
    </row>
    <row r="202" spans="1:6" ht="53.45" customHeight="1">
      <c r="A202" s="7" t="s">
        <v>224</v>
      </c>
      <c r="B202" s="7" t="s">
        <v>225</v>
      </c>
      <c r="C202" s="5" t="s">
        <v>0</v>
      </c>
      <c r="D202" s="13">
        <f>D203</f>
        <v>45</v>
      </c>
      <c r="E202" s="13">
        <v>45</v>
      </c>
      <c r="F202" s="13">
        <v>45</v>
      </c>
    </row>
    <row r="203" spans="1:6" ht="53.45" customHeight="1">
      <c r="A203" s="7" t="s">
        <v>22</v>
      </c>
      <c r="B203" s="7" t="s">
        <v>225</v>
      </c>
      <c r="C203" s="5" t="s">
        <v>23</v>
      </c>
      <c r="D203" s="13">
        <v>45</v>
      </c>
      <c r="E203" s="13">
        <v>45</v>
      </c>
      <c r="F203" s="13">
        <v>45</v>
      </c>
    </row>
    <row r="204" spans="1:6" ht="53.45" customHeight="1">
      <c r="A204" s="7" t="s">
        <v>226</v>
      </c>
      <c r="B204" s="7" t="s">
        <v>227</v>
      </c>
      <c r="C204" s="5" t="s">
        <v>0</v>
      </c>
      <c r="D204" s="13">
        <v>16.899999999999999</v>
      </c>
      <c r="E204" s="13">
        <v>16.899999999999999</v>
      </c>
      <c r="F204" s="13">
        <v>16.899999999999999</v>
      </c>
    </row>
    <row r="205" spans="1:6" ht="53.45" customHeight="1">
      <c r="A205" s="7" t="s">
        <v>228</v>
      </c>
      <c r="B205" s="7" t="s">
        <v>229</v>
      </c>
      <c r="C205" s="5" t="s">
        <v>0</v>
      </c>
      <c r="D205" s="13">
        <v>16.899999999999999</v>
      </c>
      <c r="E205" s="13">
        <v>16.899999999999999</v>
      </c>
      <c r="F205" s="13">
        <v>16.899999999999999</v>
      </c>
    </row>
    <row r="206" spans="1:6" ht="69" customHeight="1">
      <c r="A206" s="7" t="s">
        <v>230</v>
      </c>
      <c r="B206" s="7" t="s">
        <v>231</v>
      </c>
      <c r="C206" s="5" t="s">
        <v>0</v>
      </c>
      <c r="D206" s="13">
        <v>16.899999999999999</v>
      </c>
      <c r="E206" s="13">
        <v>16.899999999999999</v>
      </c>
      <c r="F206" s="13">
        <v>16.899999999999999</v>
      </c>
    </row>
    <row r="207" spans="1:6" ht="53.45" customHeight="1">
      <c r="A207" s="7" t="s">
        <v>22</v>
      </c>
      <c r="B207" s="7" t="s">
        <v>231</v>
      </c>
      <c r="C207" s="5" t="s">
        <v>23</v>
      </c>
      <c r="D207" s="13">
        <v>16.899999999999999</v>
      </c>
      <c r="E207" s="13">
        <v>16.899999999999999</v>
      </c>
      <c r="F207" s="13">
        <v>16.899999999999999</v>
      </c>
    </row>
    <row r="208" spans="1:6" ht="53.45" customHeight="1">
      <c r="A208" s="4" t="s">
        <v>232</v>
      </c>
      <c r="B208" s="4" t="s">
        <v>233</v>
      </c>
      <c r="C208" s="6" t="s">
        <v>0</v>
      </c>
      <c r="D208" s="14">
        <f>D209</f>
        <v>500</v>
      </c>
      <c r="E208" s="14">
        <f t="shared" ref="E208:F208" si="89">E209</f>
        <v>500</v>
      </c>
      <c r="F208" s="14">
        <f t="shared" si="89"/>
        <v>500</v>
      </c>
    </row>
    <row r="209" spans="1:6" ht="53.45" customHeight="1">
      <c r="A209" s="7" t="s">
        <v>234</v>
      </c>
      <c r="B209" s="7" t="s">
        <v>235</v>
      </c>
      <c r="C209" s="5" t="s">
        <v>0</v>
      </c>
      <c r="D209" s="13">
        <f>D210</f>
        <v>500</v>
      </c>
      <c r="E209" s="13">
        <f t="shared" ref="E209:F209" si="90">E210</f>
        <v>500</v>
      </c>
      <c r="F209" s="13">
        <f t="shared" si="90"/>
        <v>500</v>
      </c>
    </row>
    <row r="210" spans="1:6" ht="69" customHeight="1">
      <c r="A210" s="7" t="s">
        <v>236</v>
      </c>
      <c r="B210" s="7" t="s">
        <v>237</v>
      </c>
      <c r="C210" s="5" t="s">
        <v>0</v>
      </c>
      <c r="D210" s="13">
        <f>D211+D212+D213</f>
        <v>500</v>
      </c>
      <c r="E210" s="13">
        <f t="shared" ref="E210:F210" si="91">E211+E212+E213</f>
        <v>500</v>
      </c>
      <c r="F210" s="13">
        <f t="shared" si="91"/>
        <v>500</v>
      </c>
    </row>
    <row r="211" spans="1:6" ht="53.45" customHeight="1">
      <c r="A211" s="7" t="s">
        <v>20</v>
      </c>
      <c r="B211" s="7" t="s">
        <v>237</v>
      </c>
      <c r="C211" s="5" t="s">
        <v>21</v>
      </c>
      <c r="D211" s="13">
        <v>100</v>
      </c>
      <c r="E211" s="13">
        <v>100</v>
      </c>
      <c r="F211" s="13">
        <v>100</v>
      </c>
    </row>
    <row r="212" spans="1:6" ht="53.45" customHeight="1">
      <c r="A212" s="7" t="s">
        <v>22</v>
      </c>
      <c r="B212" s="7" t="s">
        <v>237</v>
      </c>
      <c r="C212" s="5" t="s">
        <v>23</v>
      </c>
      <c r="D212" s="13">
        <v>200</v>
      </c>
      <c r="E212" s="13">
        <v>400</v>
      </c>
      <c r="F212" s="13">
        <v>400</v>
      </c>
    </row>
    <row r="213" spans="1:6" ht="18.75" customHeight="1">
      <c r="A213" s="7" t="s">
        <v>408</v>
      </c>
      <c r="B213" s="7" t="s">
        <v>237</v>
      </c>
      <c r="C213" s="5">
        <v>350</v>
      </c>
      <c r="D213" s="13">
        <v>200</v>
      </c>
      <c r="E213" s="13">
        <v>0</v>
      </c>
      <c r="F213" s="13">
        <v>0</v>
      </c>
    </row>
    <row r="214" spans="1:6" ht="69" customHeight="1">
      <c r="A214" s="4" t="s">
        <v>238</v>
      </c>
      <c r="B214" s="4" t="s">
        <v>239</v>
      </c>
      <c r="C214" s="6" t="s">
        <v>0</v>
      </c>
      <c r="D214" s="14">
        <f>D215+D221+D225+D229</f>
        <v>683</v>
      </c>
      <c r="E214" s="14">
        <f t="shared" ref="E214:F214" si="92">E215+E221+E225+E229</f>
        <v>512.4</v>
      </c>
      <c r="F214" s="14">
        <f t="shared" si="92"/>
        <v>512.4</v>
      </c>
    </row>
    <row r="215" spans="1:6" ht="36.6" customHeight="1">
      <c r="A215" s="7" t="s">
        <v>240</v>
      </c>
      <c r="B215" s="7" t="s">
        <v>241</v>
      </c>
      <c r="C215" s="5" t="s">
        <v>0</v>
      </c>
      <c r="D215" s="13">
        <f>D216</f>
        <v>338.4</v>
      </c>
      <c r="E215" s="13">
        <f t="shared" ref="E215:F215" si="93">E216</f>
        <v>343.4</v>
      </c>
      <c r="F215" s="13">
        <f t="shared" si="93"/>
        <v>343.4</v>
      </c>
    </row>
    <row r="216" spans="1:6" ht="69" customHeight="1">
      <c r="A216" s="7" t="s">
        <v>242</v>
      </c>
      <c r="B216" s="7" t="s">
        <v>243</v>
      </c>
      <c r="C216" s="5" t="s">
        <v>0</v>
      </c>
      <c r="D216" s="13">
        <f>D217+D219</f>
        <v>338.4</v>
      </c>
      <c r="E216" s="13">
        <f t="shared" ref="E216:F216" si="94">E217+E219</f>
        <v>343.4</v>
      </c>
      <c r="F216" s="13">
        <f t="shared" si="94"/>
        <v>343.4</v>
      </c>
    </row>
    <row r="217" spans="1:6" ht="84.75" customHeight="1">
      <c r="A217" s="7" t="s">
        <v>244</v>
      </c>
      <c r="B217" s="7" t="s">
        <v>245</v>
      </c>
      <c r="C217" s="5" t="s">
        <v>0</v>
      </c>
      <c r="D217" s="13">
        <f>D218</f>
        <v>202.3</v>
      </c>
      <c r="E217" s="13">
        <f t="shared" ref="E217:F217" si="95">E218</f>
        <v>202.3</v>
      </c>
      <c r="F217" s="13">
        <f t="shared" si="95"/>
        <v>202.3</v>
      </c>
    </row>
    <row r="218" spans="1:6" ht="53.45" customHeight="1">
      <c r="A218" s="7" t="s">
        <v>20</v>
      </c>
      <c r="B218" s="7" t="s">
        <v>245</v>
      </c>
      <c r="C218" s="5" t="s">
        <v>21</v>
      </c>
      <c r="D218" s="13">
        <v>202.3</v>
      </c>
      <c r="E218" s="13">
        <v>202.3</v>
      </c>
      <c r="F218" s="13">
        <v>202.3</v>
      </c>
    </row>
    <row r="219" spans="1:6" ht="69" customHeight="1">
      <c r="A219" s="7" t="s">
        <v>246</v>
      </c>
      <c r="B219" s="7" t="s">
        <v>247</v>
      </c>
      <c r="C219" s="5" t="s">
        <v>0</v>
      </c>
      <c r="D219" s="13">
        <f>D220</f>
        <v>136.1</v>
      </c>
      <c r="E219" s="13">
        <f t="shared" ref="E219:F219" si="96">E220</f>
        <v>141.1</v>
      </c>
      <c r="F219" s="13">
        <f t="shared" si="96"/>
        <v>141.1</v>
      </c>
    </row>
    <row r="220" spans="1:6" ht="53.45" customHeight="1">
      <c r="A220" s="7" t="s">
        <v>20</v>
      </c>
      <c r="B220" s="7" t="s">
        <v>247</v>
      </c>
      <c r="C220" s="5" t="s">
        <v>21</v>
      </c>
      <c r="D220" s="13">
        <v>136.1</v>
      </c>
      <c r="E220" s="13">
        <v>141.1</v>
      </c>
      <c r="F220" s="13">
        <v>141.1</v>
      </c>
    </row>
    <row r="221" spans="1:6" ht="69" customHeight="1">
      <c r="A221" s="7" t="s">
        <v>248</v>
      </c>
      <c r="B221" s="7" t="s">
        <v>249</v>
      </c>
      <c r="C221" s="5" t="s">
        <v>0</v>
      </c>
      <c r="D221" s="13">
        <f>D222</f>
        <v>204.6</v>
      </c>
      <c r="E221" s="13">
        <v>29</v>
      </c>
      <c r="F221" s="13">
        <v>29</v>
      </c>
    </row>
    <row r="222" spans="1:6" ht="69" customHeight="1">
      <c r="A222" s="7" t="s">
        <v>250</v>
      </c>
      <c r="B222" s="7" t="s">
        <v>251</v>
      </c>
      <c r="C222" s="5" t="s">
        <v>0</v>
      </c>
      <c r="D222" s="13">
        <f>D223</f>
        <v>204.6</v>
      </c>
      <c r="E222" s="13">
        <v>29</v>
      </c>
      <c r="F222" s="13">
        <v>29</v>
      </c>
    </row>
    <row r="223" spans="1:6" ht="69" customHeight="1">
      <c r="A223" s="7" t="s">
        <v>252</v>
      </c>
      <c r="B223" s="7" t="s">
        <v>253</v>
      </c>
      <c r="C223" s="5" t="s">
        <v>0</v>
      </c>
      <c r="D223" s="13">
        <f>D224</f>
        <v>204.6</v>
      </c>
      <c r="E223" s="13">
        <v>29</v>
      </c>
      <c r="F223" s="13">
        <v>29</v>
      </c>
    </row>
    <row r="224" spans="1:6" ht="53.45" customHeight="1">
      <c r="A224" s="7" t="s">
        <v>22</v>
      </c>
      <c r="B224" s="7" t="s">
        <v>253</v>
      </c>
      <c r="C224" s="5" t="s">
        <v>23</v>
      </c>
      <c r="D224" s="13">
        <v>204.6</v>
      </c>
      <c r="E224" s="13">
        <v>29</v>
      </c>
      <c r="F224" s="13">
        <v>29</v>
      </c>
    </row>
    <row r="225" spans="1:6" ht="53.45" customHeight="1">
      <c r="A225" s="7" t="s">
        <v>254</v>
      </c>
      <c r="B225" s="7" t="s">
        <v>255</v>
      </c>
      <c r="C225" s="5" t="s">
        <v>0</v>
      </c>
      <c r="D225" s="13">
        <v>40</v>
      </c>
      <c r="E225" s="13">
        <v>40</v>
      </c>
      <c r="F225" s="13">
        <v>40</v>
      </c>
    </row>
    <row r="226" spans="1:6" ht="53.45" customHeight="1">
      <c r="A226" s="7" t="s">
        <v>256</v>
      </c>
      <c r="B226" s="7" t="s">
        <v>257</v>
      </c>
      <c r="C226" s="5" t="s">
        <v>0</v>
      </c>
      <c r="D226" s="13">
        <v>40</v>
      </c>
      <c r="E226" s="13">
        <v>40</v>
      </c>
      <c r="F226" s="13">
        <v>40</v>
      </c>
    </row>
    <row r="227" spans="1:6" ht="53.45" customHeight="1">
      <c r="A227" s="7" t="s">
        <v>258</v>
      </c>
      <c r="B227" s="7" t="s">
        <v>259</v>
      </c>
      <c r="C227" s="5" t="s">
        <v>0</v>
      </c>
      <c r="D227" s="13">
        <v>40</v>
      </c>
      <c r="E227" s="13">
        <v>40</v>
      </c>
      <c r="F227" s="13">
        <v>40</v>
      </c>
    </row>
    <row r="228" spans="1:6" ht="53.45" customHeight="1">
      <c r="A228" s="7" t="s">
        <v>22</v>
      </c>
      <c r="B228" s="7" t="s">
        <v>259</v>
      </c>
      <c r="C228" s="5" t="s">
        <v>23</v>
      </c>
      <c r="D228" s="13">
        <v>40</v>
      </c>
      <c r="E228" s="13">
        <v>40</v>
      </c>
      <c r="F228" s="13">
        <v>40</v>
      </c>
    </row>
    <row r="229" spans="1:6" ht="53.45" customHeight="1">
      <c r="A229" s="7" t="s">
        <v>260</v>
      </c>
      <c r="B229" s="7" t="s">
        <v>261</v>
      </c>
      <c r="C229" s="5" t="s">
        <v>0</v>
      </c>
      <c r="D229" s="13">
        <v>100</v>
      </c>
      <c r="E229" s="13">
        <v>100</v>
      </c>
      <c r="F229" s="13">
        <v>100</v>
      </c>
    </row>
    <row r="230" spans="1:6" ht="53.45" customHeight="1">
      <c r="A230" s="7" t="s">
        <v>262</v>
      </c>
      <c r="B230" s="7" t="s">
        <v>263</v>
      </c>
      <c r="C230" s="5" t="s">
        <v>0</v>
      </c>
      <c r="D230" s="13">
        <v>100</v>
      </c>
      <c r="E230" s="13">
        <v>100</v>
      </c>
      <c r="F230" s="13">
        <v>100</v>
      </c>
    </row>
    <row r="231" spans="1:6" ht="53.45" customHeight="1">
      <c r="A231" s="7" t="s">
        <v>264</v>
      </c>
      <c r="B231" s="7" t="s">
        <v>265</v>
      </c>
      <c r="C231" s="5" t="s">
        <v>0</v>
      </c>
      <c r="D231" s="13">
        <v>100</v>
      </c>
      <c r="E231" s="13">
        <v>100</v>
      </c>
      <c r="F231" s="13">
        <v>100</v>
      </c>
    </row>
    <row r="232" spans="1:6" ht="21.75" customHeight="1">
      <c r="A232" s="7" t="s">
        <v>11</v>
      </c>
      <c r="B232" s="7" t="s">
        <v>265</v>
      </c>
      <c r="C232" s="5">
        <v>610</v>
      </c>
      <c r="D232" s="13">
        <v>100</v>
      </c>
      <c r="E232" s="13">
        <v>100</v>
      </c>
      <c r="F232" s="13">
        <v>100</v>
      </c>
    </row>
    <row r="233" spans="1:6" ht="69" customHeight="1">
      <c r="A233" s="4" t="s">
        <v>266</v>
      </c>
      <c r="B233" s="4" t="s">
        <v>267</v>
      </c>
      <c r="C233" s="6" t="s">
        <v>0</v>
      </c>
      <c r="D233" s="14">
        <f>D234+D240+D243</f>
        <v>15173.400000000001</v>
      </c>
      <c r="E233" s="14">
        <f t="shared" ref="E233:F233" si="97">E234+E240+E243</f>
        <v>10000.599999999999</v>
      </c>
      <c r="F233" s="14">
        <f t="shared" si="97"/>
        <v>9818.5999999999985</v>
      </c>
    </row>
    <row r="234" spans="1:6" ht="69" customHeight="1">
      <c r="A234" s="7" t="s">
        <v>268</v>
      </c>
      <c r="B234" s="7" t="s">
        <v>269</v>
      </c>
      <c r="C234" s="5" t="s">
        <v>0</v>
      </c>
      <c r="D234" s="13">
        <f>D235</f>
        <v>10533.7</v>
      </c>
      <c r="E234" s="13">
        <f t="shared" ref="E234:F236" si="98">E235</f>
        <v>5360.9</v>
      </c>
      <c r="F234" s="13">
        <f t="shared" si="98"/>
        <v>5178.8999999999996</v>
      </c>
    </row>
    <row r="235" spans="1:6" ht="53.45" customHeight="1">
      <c r="A235" s="7" t="s">
        <v>270</v>
      </c>
      <c r="B235" s="7" t="s">
        <v>271</v>
      </c>
      <c r="C235" s="5" t="s">
        <v>0</v>
      </c>
      <c r="D235" s="13">
        <f>D236+D238</f>
        <v>10533.7</v>
      </c>
      <c r="E235" s="13">
        <f t="shared" ref="E235:F235" si="99">E236+E238</f>
        <v>5360.9</v>
      </c>
      <c r="F235" s="13">
        <f t="shared" si="99"/>
        <v>5178.8999999999996</v>
      </c>
    </row>
    <row r="236" spans="1:6" ht="36.6" customHeight="1">
      <c r="A236" s="7" t="s">
        <v>272</v>
      </c>
      <c r="B236" s="7" t="s">
        <v>273</v>
      </c>
      <c r="C236" s="5" t="s">
        <v>0</v>
      </c>
      <c r="D236" s="13">
        <f>D237</f>
        <v>5533.7</v>
      </c>
      <c r="E236" s="13">
        <f t="shared" si="98"/>
        <v>5360.9</v>
      </c>
      <c r="F236" s="13">
        <f t="shared" si="98"/>
        <v>5178.8999999999996</v>
      </c>
    </row>
    <row r="237" spans="1:6" ht="18.95" customHeight="1">
      <c r="A237" s="7" t="s">
        <v>274</v>
      </c>
      <c r="B237" s="7" t="s">
        <v>273</v>
      </c>
      <c r="C237" s="5" t="s">
        <v>275</v>
      </c>
      <c r="D237" s="13">
        <v>5533.7</v>
      </c>
      <c r="E237" s="13">
        <v>5360.9</v>
      </c>
      <c r="F237" s="13">
        <v>5178.8999999999996</v>
      </c>
    </row>
    <row r="238" spans="1:6" ht="30.75" customHeight="1">
      <c r="A238" s="2" t="s">
        <v>403</v>
      </c>
      <c r="B238" s="7" t="s">
        <v>402</v>
      </c>
      <c r="C238" s="5"/>
      <c r="D238" s="13">
        <f>D239</f>
        <v>5000</v>
      </c>
      <c r="E238" s="13">
        <f t="shared" ref="E238:F238" si="100">E239</f>
        <v>0</v>
      </c>
      <c r="F238" s="13">
        <f t="shared" si="100"/>
        <v>0</v>
      </c>
    </row>
    <row r="239" spans="1:6" ht="18.95" customHeight="1">
      <c r="A239" s="3" t="s">
        <v>307</v>
      </c>
      <c r="B239" s="7" t="s">
        <v>402</v>
      </c>
      <c r="C239" s="5">
        <v>540</v>
      </c>
      <c r="D239" s="13">
        <v>5000</v>
      </c>
      <c r="E239" s="13">
        <v>0</v>
      </c>
      <c r="F239" s="13">
        <v>0</v>
      </c>
    </row>
    <row r="240" spans="1:6" ht="69" customHeight="1">
      <c r="A240" s="7" t="s">
        <v>276</v>
      </c>
      <c r="B240" s="7" t="s">
        <v>277</v>
      </c>
      <c r="C240" s="5" t="s">
        <v>0</v>
      </c>
      <c r="D240" s="13">
        <f>D241</f>
        <v>100</v>
      </c>
      <c r="E240" s="13">
        <f t="shared" ref="E240:F240" si="101">E241</f>
        <v>100</v>
      </c>
      <c r="F240" s="13">
        <f t="shared" si="101"/>
        <v>100</v>
      </c>
    </row>
    <row r="241" spans="1:6" ht="84.75" customHeight="1">
      <c r="A241" s="7" t="s">
        <v>278</v>
      </c>
      <c r="B241" s="7" t="s">
        <v>279</v>
      </c>
      <c r="C241" s="5" t="s">
        <v>0</v>
      </c>
      <c r="D241" s="13">
        <f>D242</f>
        <v>100</v>
      </c>
      <c r="E241" s="13">
        <f t="shared" ref="E241:F241" si="102">E242</f>
        <v>100</v>
      </c>
      <c r="F241" s="13">
        <f t="shared" si="102"/>
        <v>100</v>
      </c>
    </row>
    <row r="242" spans="1:6" ht="53.45" customHeight="1">
      <c r="A242" s="7" t="s">
        <v>22</v>
      </c>
      <c r="B242" s="7" t="s">
        <v>279</v>
      </c>
      <c r="C242" s="5" t="s">
        <v>23</v>
      </c>
      <c r="D242" s="13">
        <v>100</v>
      </c>
      <c r="E242" s="13">
        <v>100</v>
      </c>
      <c r="F242" s="13">
        <v>100</v>
      </c>
    </row>
    <row r="243" spans="1:6" ht="53.45" customHeight="1">
      <c r="A243" s="7" t="s">
        <v>280</v>
      </c>
      <c r="B243" s="7" t="s">
        <v>281</v>
      </c>
      <c r="C243" s="5" t="s">
        <v>0</v>
      </c>
      <c r="D243" s="13">
        <f>D244</f>
        <v>4539.7</v>
      </c>
      <c r="E243" s="13">
        <f t="shared" ref="E243:F243" si="103">E244</f>
        <v>4539.7</v>
      </c>
      <c r="F243" s="13">
        <f t="shared" si="103"/>
        <v>4539.7</v>
      </c>
    </row>
    <row r="244" spans="1:6" ht="53.45" customHeight="1">
      <c r="A244" s="7" t="s">
        <v>282</v>
      </c>
      <c r="B244" s="7" t="s">
        <v>283</v>
      </c>
      <c r="C244" s="5" t="s">
        <v>0</v>
      </c>
      <c r="D244" s="13">
        <f>D245+D246</f>
        <v>4539.7</v>
      </c>
      <c r="E244" s="13">
        <f t="shared" ref="E244:F244" si="104">E245+E246</f>
        <v>4539.7</v>
      </c>
      <c r="F244" s="13">
        <f t="shared" si="104"/>
        <v>4539.7</v>
      </c>
    </row>
    <row r="245" spans="1:6" ht="53.45" customHeight="1">
      <c r="A245" s="7" t="s">
        <v>20</v>
      </c>
      <c r="B245" s="7" t="s">
        <v>283</v>
      </c>
      <c r="C245" s="5" t="s">
        <v>21</v>
      </c>
      <c r="D245" s="13">
        <v>4489.7</v>
      </c>
      <c r="E245" s="13">
        <v>4489.7</v>
      </c>
      <c r="F245" s="13">
        <v>4489.7</v>
      </c>
    </row>
    <row r="246" spans="1:6" ht="53.45" customHeight="1">
      <c r="A246" s="7" t="s">
        <v>22</v>
      </c>
      <c r="B246" s="7" t="s">
        <v>283</v>
      </c>
      <c r="C246" s="5" t="s">
        <v>23</v>
      </c>
      <c r="D246" s="13">
        <v>50</v>
      </c>
      <c r="E246" s="13">
        <v>50</v>
      </c>
      <c r="F246" s="13">
        <v>50</v>
      </c>
    </row>
    <row r="247" spans="1:6" ht="53.45" customHeight="1">
      <c r="A247" s="4" t="s">
        <v>284</v>
      </c>
      <c r="B247" s="4" t="s">
        <v>285</v>
      </c>
      <c r="C247" s="6" t="s">
        <v>0</v>
      </c>
      <c r="D247" s="14">
        <f>D248+D251+D256+D279</f>
        <v>58425.700000000004</v>
      </c>
      <c r="E247" s="14">
        <f t="shared" ref="E247:F247" si="105">E248+E251+E256+E279</f>
        <v>57254.299999999996</v>
      </c>
      <c r="F247" s="14">
        <f t="shared" si="105"/>
        <v>57282.7</v>
      </c>
    </row>
    <row r="248" spans="1:6" ht="36.6" customHeight="1">
      <c r="A248" s="7" t="s">
        <v>286</v>
      </c>
      <c r="B248" s="7" t="s">
        <v>287</v>
      </c>
      <c r="C248" s="5" t="s">
        <v>0</v>
      </c>
      <c r="D248" s="13">
        <v>70</v>
      </c>
      <c r="E248" s="13">
        <v>70</v>
      </c>
      <c r="F248" s="13">
        <v>70</v>
      </c>
    </row>
    <row r="249" spans="1:6" ht="36.6" customHeight="1">
      <c r="A249" s="7" t="s">
        <v>288</v>
      </c>
      <c r="B249" s="7" t="s">
        <v>289</v>
      </c>
      <c r="C249" s="5" t="s">
        <v>0</v>
      </c>
      <c r="D249" s="13">
        <v>70</v>
      </c>
      <c r="E249" s="13">
        <v>70</v>
      </c>
      <c r="F249" s="13">
        <v>70</v>
      </c>
    </row>
    <row r="250" spans="1:6" ht="53.45" customHeight="1">
      <c r="A250" s="7" t="s">
        <v>22</v>
      </c>
      <c r="B250" s="7" t="s">
        <v>289</v>
      </c>
      <c r="C250" s="5" t="s">
        <v>23</v>
      </c>
      <c r="D250" s="13">
        <v>70</v>
      </c>
      <c r="E250" s="13">
        <v>70</v>
      </c>
      <c r="F250" s="13">
        <v>70</v>
      </c>
    </row>
    <row r="251" spans="1:6" ht="84.75" customHeight="1">
      <c r="A251" s="7" t="s">
        <v>290</v>
      </c>
      <c r="B251" s="7" t="s">
        <v>291</v>
      </c>
      <c r="C251" s="5" t="s">
        <v>0</v>
      </c>
      <c r="D251" s="13">
        <f>D252</f>
        <v>21712.9</v>
      </c>
      <c r="E251" s="13">
        <f t="shared" ref="E251:F251" si="106">E252</f>
        <v>21490.5</v>
      </c>
      <c r="F251" s="13">
        <f t="shared" si="106"/>
        <v>21490.5</v>
      </c>
    </row>
    <row r="252" spans="1:6" ht="132.4" customHeight="1">
      <c r="A252" s="7" t="s">
        <v>292</v>
      </c>
      <c r="B252" s="7" t="s">
        <v>293</v>
      </c>
      <c r="C252" s="5" t="s">
        <v>0</v>
      </c>
      <c r="D252" s="13">
        <f>D253+D254+D255</f>
        <v>21712.9</v>
      </c>
      <c r="E252" s="13">
        <f t="shared" ref="E252:F252" si="107">E253+E254+E255</f>
        <v>21490.5</v>
      </c>
      <c r="F252" s="13">
        <f t="shared" si="107"/>
        <v>21490.5</v>
      </c>
    </row>
    <row r="253" spans="1:6" ht="36.6" customHeight="1">
      <c r="A253" s="7" t="s">
        <v>15</v>
      </c>
      <c r="B253" s="7" t="s">
        <v>293</v>
      </c>
      <c r="C253" s="5" t="s">
        <v>16</v>
      </c>
      <c r="D253" s="13">
        <v>10655.3</v>
      </c>
      <c r="E253" s="13">
        <v>10655.3</v>
      </c>
      <c r="F253" s="13">
        <v>10655.3</v>
      </c>
    </row>
    <row r="254" spans="1:6" ht="53.45" customHeight="1">
      <c r="A254" s="7" t="s">
        <v>22</v>
      </c>
      <c r="B254" s="7" t="s">
        <v>293</v>
      </c>
      <c r="C254" s="5" t="s">
        <v>23</v>
      </c>
      <c r="D254" s="13">
        <v>10842.6</v>
      </c>
      <c r="E254" s="13">
        <v>10620.2</v>
      </c>
      <c r="F254" s="13">
        <v>10620.2</v>
      </c>
    </row>
    <row r="255" spans="1:6" ht="36.6" customHeight="1">
      <c r="A255" s="7" t="s">
        <v>44</v>
      </c>
      <c r="B255" s="7" t="s">
        <v>293</v>
      </c>
      <c r="C255" s="5" t="s">
        <v>45</v>
      </c>
      <c r="D255" s="13">
        <v>215</v>
      </c>
      <c r="E255" s="13">
        <v>215</v>
      </c>
      <c r="F255" s="13">
        <v>215</v>
      </c>
    </row>
    <row r="256" spans="1:6" ht="53.45" customHeight="1">
      <c r="A256" s="7" t="s">
        <v>294</v>
      </c>
      <c r="B256" s="7" t="s">
        <v>295</v>
      </c>
      <c r="C256" s="5" t="s">
        <v>0</v>
      </c>
      <c r="D256" s="13">
        <f>D257+D260+D262+D264+D266+D269+D273+D277</f>
        <v>28281.700000000004</v>
      </c>
      <c r="E256" s="13">
        <f t="shared" ref="E256:F256" si="108">E257+E260+E262+E264+E266+E269+E273+E277</f>
        <v>28343.799999999996</v>
      </c>
      <c r="F256" s="13">
        <f t="shared" si="108"/>
        <v>28372.199999999997</v>
      </c>
    </row>
    <row r="257" spans="1:6" ht="148.9" customHeight="1">
      <c r="A257" s="7" t="s">
        <v>296</v>
      </c>
      <c r="B257" s="7" t="s">
        <v>297</v>
      </c>
      <c r="C257" s="5" t="s">
        <v>0</v>
      </c>
      <c r="D257" s="13">
        <f>D258+D259</f>
        <v>834.5</v>
      </c>
      <c r="E257" s="13">
        <f t="shared" ref="E257:F257" si="109">E258+E259</f>
        <v>735.5</v>
      </c>
      <c r="F257" s="13">
        <f t="shared" si="109"/>
        <v>763.9</v>
      </c>
    </row>
    <row r="258" spans="1:6" ht="53.45" customHeight="1">
      <c r="A258" s="7" t="s">
        <v>20</v>
      </c>
      <c r="B258" s="7" t="s">
        <v>297</v>
      </c>
      <c r="C258" s="5" t="s">
        <v>21</v>
      </c>
      <c r="D258" s="13">
        <v>803</v>
      </c>
      <c r="E258" s="13">
        <v>735.5</v>
      </c>
      <c r="F258" s="13">
        <v>763.9</v>
      </c>
    </row>
    <row r="259" spans="1:6" ht="53.45" customHeight="1">
      <c r="A259" s="7" t="s">
        <v>22</v>
      </c>
      <c r="B259" s="7" t="s">
        <v>297</v>
      </c>
      <c r="C259" s="5" t="s">
        <v>23</v>
      </c>
      <c r="D259" s="13">
        <v>31.5</v>
      </c>
      <c r="E259" s="13">
        <v>0</v>
      </c>
      <c r="F259" s="13">
        <v>0</v>
      </c>
    </row>
    <row r="260" spans="1:6" ht="53.45" customHeight="1">
      <c r="A260" s="7" t="s">
        <v>298</v>
      </c>
      <c r="B260" s="7" t="s">
        <v>299</v>
      </c>
      <c r="C260" s="5" t="s">
        <v>0</v>
      </c>
      <c r="D260" s="13">
        <f>D261</f>
        <v>1359.8</v>
      </c>
      <c r="E260" s="13">
        <f t="shared" ref="E260:F260" si="110">E261</f>
        <v>1359.8</v>
      </c>
      <c r="F260" s="13">
        <f t="shared" si="110"/>
        <v>1359.8</v>
      </c>
    </row>
    <row r="261" spans="1:6" ht="53.45" customHeight="1">
      <c r="A261" s="7" t="s">
        <v>20</v>
      </c>
      <c r="B261" s="7" t="s">
        <v>299</v>
      </c>
      <c r="C261" s="5" t="s">
        <v>21</v>
      </c>
      <c r="D261" s="13">
        <v>1359.8</v>
      </c>
      <c r="E261" s="13">
        <v>1359.8</v>
      </c>
      <c r="F261" s="13">
        <v>1359.8</v>
      </c>
    </row>
    <row r="262" spans="1:6" ht="53.45" customHeight="1">
      <c r="A262" s="7" t="s">
        <v>300</v>
      </c>
      <c r="B262" s="7" t="s">
        <v>301</v>
      </c>
      <c r="C262" s="5" t="s">
        <v>0</v>
      </c>
      <c r="D262" s="13">
        <f>D263</f>
        <v>20291.2</v>
      </c>
      <c r="E262" s="13">
        <f t="shared" ref="E262:F262" si="111">E263</f>
        <v>20492.599999999999</v>
      </c>
      <c r="F262" s="13">
        <f t="shared" si="111"/>
        <v>20492.599999999999</v>
      </c>
    </row>
    <row r="263" spans="1:6" ht="53.45" customHeight="1">
      <c r="A263" s="7" t="s">
        <v>20</v>
      </c>
      <c r="B263" s="7" t="s">
        <v>301</v>
      </c>
      <c r="C263" s="5" t="s">
        <v>21</v>
      </c>
      <c r="D263" s="13">
        <v>20291.2</v>
      </c>
      <c r="E263" s="13">
        <v>20492.599999999999</v>
      </c>
      <c r="F263" s="13">
        <v>20492.599999999999</v>
      </c>
    </row>
    <row r="264" spans="1:6" ht="53.45" customHeight="1">
      <c r="A264" s="7" t="s">
        <v>302</v>
      </c>
      <c r="B264" s="7" t="s">
        <v>303</v>
      </c>
      <c r="C264" s="5" t="s">
        <v>0</v>
      </c>
      <c r="D264" s="13">
        <f>D265</f>
        <v>141.5</v>
      </c>
      <c r="E264" s="13">
        <f t="shared" ref="E264:F264" si="112">E265</f>
        <v>141.5</v>
      </c>
      <c r="F264" s="13">
        <f t="shared" si="112"/>
        <v>141.5</v>
      </c>
    </row>
    <row r="265" spans="1:6" ht="53.45" customHeight="1">
      <c r="A265" s="7" t="s">
        <v>20</v>
      </c>
      <c r="B265" s="7" t="s">
        <v>303</v>
      </c>
      <c r="C265" s="5" t="s">
        <v>21</v>
      </c>
      <c r="D265" s="13">
        <v>141.5</v>
      </c>
      <c r="E265" s="13">
        <v>141.5</v>
      </c>
      <c r="F265" s="13">
        <v>141.5</v>
      </c>
    </row>
    <row r="266" spans="1:6" ht="84.75" customHeight="1">
      <c r="A266" s="7" t="s">
        <v>304</v>
      </c>
      <c r="B266" s="7" t="s">
        <v>305</v>
      </c>
      <c r="C266" s="5" t="s">
        <v>0</v>
      </c>
      <c r="D266" s="13">
        <f>D267+D268</f>
        <v>71.899999999999991</v>
      </c>
      <c r="E266" s="13">
        <f t="shared" ref="E266:F266" si="113">E267+E268</f>
        <v>71.899999999999991</v>
      </c>
      <c r="F266" s="13">
        <f t="shared" si="113"/>
        <v>71.899999999999991</v>
      </c>
    </row>
    <row r="267" spans="1:6" ht="53.45" customHeight="1">
      <c r="A267" s="7" t="s">
        <v>20</v>
      </c>
      <c r="B267" s="7" t="s">
        <v>305</v>
      </c>
      <c r="C267" s="5" t="s">
        <v>21</v>
      </c>
      <c r="D267" s="13">
        <v>70.8</v>
      </c>
      <c r="E267" s="13">
        <v>70.8</v>
      </c>
      <c r="F267" s="13">
        <v>70.8</v>
      </c>
    </row>
    <row r="268" spans="1:6" ht="53.45" customHeight="1">
      <c r="A268" s="7" t="s">
        <v>22</v>
      </c>
      <c r="B268" s="7" t="s">
        <v>305</v>
      </c>
      <c r="C268" s="5">
        <v>240</v>
      </c>
      <c r="D268" s="13">
        <v>1.1000000000000001</v>
      </c>
      <c r="E268" s="13">
        <v>1.1000000000000001</v>
      </c>
      <c r="F268" s="13">
        <v>1.1000000000000001</v>
      </c>
    </row>
    <row r="269" spans="1:6" ht="84.75" customHeight="1">
      <c r="A269" s="7" t="s">
        <v>306</v>
      </c>
      <c r="B269" s="7" t="s">
        <v>398</v>
      </c>
      <c r="C269" s="5" t="s">
        <v>0</v>
      </c>
      <c r="D269" s="13">
        <f>D270+D271+D272</f>
        <v>444.9</v>
      </c>
      <c r="E269" s="13">
        <f t="shared" ref="E269:F269" si="114">E270+E271+E272</f>
        <v>461.59999999999997</v>
      </c>
      <c r="F269" s="13">
        <f t="shared" si="114"/>
        <v>461.59999999999997</v>
      </c>
    </row>
    <row r="270" spans="1:6" ht="53.45" customHeight="1">
      <c r="A270" s="7" t="s">
        <v>20</v>
      </c>
      <c r="B270" s="7" t="s">
        <v>398</v>
      </c>
      <c r="C270" s="5" t="s">
        <v>21</v>
      </c>
      <c r="D270" s="13">
        <v>417.5</v>
      </c>
      <c r="E270" s="13">
        <v>434.2</v>
      </c>
      <c r="F270" s="13">
        <v>434.2</v>
      </c>
    </row>
    <row r="271" spans="1:6" ht="53.45" customHeight="1">
      <c r="A271" s="7" t="s">
        <v>22</v>
      </c>
      <c r="B271" s="7" t="s">
        <v>398</v>
      </c>
      <c r="C271" s="5">
        <v>240</v>
      </c>
      <c r="D271" s="13">
        <v>24</v>
      </c>
      <c r="E271" s="13">
        <v>24</v>
      </c>
      <c r="F271" s="13">
        <v>24</v>
      </c>
    </row>
    <row r="272" spans="1:6" ht="18.95" customHeight="1">
      <c r="A272" s="7" t="s">
        <v>307</v>
      </c>
      <c r="B272" s="7" t="s">
        <v>398</v>
      </c>
      <c r="C272" s="5" t="s">
        <v>308</v>
      </c>
      <c r="D272" s="13">
        <v>3.4</v>
      </c>
      <c r="E272" s="13">
        <v>3.4</v>
      </c>
      <c r="F272" s="13">
        <v>3.4</v>
      </c>
    </row>
    <row r="273" spans="1:6" ht="105.75" customHeight="1">
      <c r="A273" s="7" t="s">
        <v>38</v>
      </c>
      <c r="B273" s="7" t="s">
        <v>39</v>
      </c>
      <c r="C273" s="5" t="s">
        <v>0</v>
      </c>
      <c r="D273" s="13">
        <f>D274+D275+D276</f>
        <v>5049.3999999999996</v>
      </c>
      <c r="E273" s="13">
        <f t="shared" ref="E273:F273" si="115">E274+E275+E276</f>
        <v>4992.3999999999996</v>
      </c>
      <c r="F273" s="13">
        <f t="shared" si="115"/>
        <v>4992.3999999999996</v>
      </c>
    </row>
    <row r="274" spans="1:6" ht="33.75" customHeight="1">
      <c r="A274" s="7" t="s">
        <v>15</v>
      </c>
      <c r="B274" s="7" t="s">
        <v>39</v>
      </c>
      <c r="C274" s="5" t="s">
        <v>16</v>
      </c>
      <c r="D274" s="13">
        <v>4054.9</v>
      </c>
      <c r="E274" s="13">
        <v>4054.9</v>
      </c>
      <c r="F274" s="13">
        <v>4054.9</v>
      </c>
    </row>
    <row r="275" spans="1:6" ht="49.5" customHeight="1">
      <c r="A275" s="7" t="s">
        <v>22</v>
      </c>
      <c r="B275" s="7" t="s">
        <v>39</v>
      </c>
      <c r="C275" s="5" t="s">
        <v>23</v>
      </c>
      <c r="D275" s="13">
        <v>992.5</v>
      </c>
      <c r="E275" s="13">
        <v>935.5</v>
      </c>
      <c r="F275" s="13">
        <v>935.5</v>
      </c>
    </row>
    <row r="276" spans="1:6" ht="49.5" customHeight="1">
      <c r="A276" s="7" t="s">
        <v>44</v>
      </c>
      <c r="B276" s="7" t="s">
        <v>39</v>
      </c>
      <c r="C276" s="5">
        <v>850</v>
      </c>
      <c r="D276" s="13">
        <v>2</v>
      </c>
      <c r="E276" s="13">
        <v>2</v>
      </c>
      <c r="F276" s="13">
        <v>2</v>
      </c>
    </row>
    <row r="277" spans="1:6" ht="72" customHeight="1">
      <c r="A277" s="7" t="s">
        <v>40</v>
      </c>
      <c r="B277" s="7" t="s">
        <v>41</v>
      </c>
      <c r="C277" s="5" t="s">
        <v>0</v>
      </c>
      <c r="D277" s="13">
        <f>D278</f>
        <v>88.5</v>
      </c>
      <c r="E277" s="13">
        <f t="shared" ref="E277:F277" si="116">E278</f>
        <v>88.5</v>
      </c>
      <c r="F277" s="13">
        <f t="shared" si="116"/>
        <v>88.5</v>
      </c>
    </row>
    <row r="278" spans="1:6" ht="56.25" customHeight="1">
      <c r="A278" s="7" t="s">
        <v>22</v>
      </c>
      <c r="B278" s="7" t="s">
        <v>41</v>
      </c>
      <c r="C278" s="5" t="s">
        <v>23</v>
      </c>
      <c r="D278" s="13">
        <v>88.5</v>
      </c>
      <c r="E278" s="13">
        <v>88.5</v>
      </c>
      <c r="F278" s="13">
        <v>88.5</v>
      </c>
    </row>
    <row r="279" spans="1:6" ht="84.75" customHeight="1">
      <c r="A279" s="8" t="s">
        <v>392</v>
      </c>
      <c r="B279" s="8" t="s">
        <v>391</v>
      </c>
      <c r="C279" s="5"/>
      <c r="D279" s="13">
        <f>D280</f>
        <v>8361.1</v>
      </c>
      <c r="E279" s="13">
        <f t="shared" ref="E279:F279" si="117">E280</f>
        <v>7350</v>
      </c>
      <c r="F279" s="13">
        <f t="shared" si="117"/>
        <v>7350</v>
      </c>
    </row>
    <row r="280" spans="1:6" ht="108" customHeight="1">
      <c r="A280" s="7" t="s">
        <v>42</v>
      </c>
      <c r="B280" s="7" t="s">
        <v>43</v>
      </c>
      <c r="C280" s="5" t="s">
        <v>0</v>
      </c>
      <c r="D280" s="13">
        <f>D281+D282+D283</f>
        <v>8361.1</v>
      </c>
      <c r="E280" s="13">
        <f t="shared" ref="E280:F280" si="118">E281+E282+E283</f>
        <v>7350</v>
      </c>
      <c r="F280" s="13">
        <f t="shared" si="118"/>
        <v>7350</v>
      </c>
    </row>
    <row r="281" spans="1:6" ht="42" customHeight="1">
      <c r="A281" s="7" t="s">
        <v>15</v>
      </c>
      <c r="B281" s="7" t="s">
        <v>43</v>
      </c>
      <c r="C281" s="5" t="s">
        <v>16</v>
      </c>
      <c r="D281" s="13">
        <v>6858</v>
      </c>
      <c r="E281" s="13">
        <v>6858</v>
      </c>
      <c r="F281" s="13">
        <v>6858</v>
      </c>
    </row>
    <row r="282" spans="1:6" ht="54" customHeight="1">
      <c r="A282" s="7" t="s">
        <v>22</v>
      </c>
      <c r="B282" s="7" t="s">
        <v>43</v>
      </c>
      <c r="C282" s="5" t="s">
        <v>23</v>
      </c>
      <c r="D282" s="13">
        <v>1490.1</v>
      </c>
      <c r="E282" s="13">
        <v>479</v>
      </c>
      <c r="F282" s="13">
        <v>479</v>
      </c>
    </row>
    <row r="283" spans="1:6" ht="40.5" customHeight="1">
      <c r="A283" s="7" t="s">
        <v>44</v>
      </c>
      <c r="B283" s="7" t="s">
        <v>43</v>
      </c>
      <c r="C283" s="5" t="s">
        <v>45</v>
      </c>
      <c r="D283" s="13">
        <v>13</v>
      </c>
      <c r="E283" s="13">
        <v>13</v>
      </c>
      <c r="F283" s="13">
        <v>13</v>
      </c>
    </row>
    <row r="284" spans="1:6" ht="84.75" customHeight="1">
      <c r="A284" s="4" t="s">
        <v>309</v>
      </c>
      <c r="B284" s="4" t="s">
        <v>310</v>
      </c>
      <c r="C284" s="6" t="s">
        <v>0</v>
      </c>
      <c r="D284" s="14">
        <f>D285+D289</f>
        <v>100</v>
      </c>
      <c r="E284" s="14">
        <f t="shared" ref="E284:F284" si="119">E285+E289</f>
        <v>100</v>
      </c>
      <c r="F284" s="14">
        <f t="shared" si="119"/>
        <v>100</v>
      </c>
    </row>
    <row r="285" spans="1:6" ht="53.45" customHeight="1">
      <c r="A285" s="7" t="s">
        <v>311</v>
      </c>
      <c r="B285" s="7" t="s">
        <v>312</v>
      </c>
      <c r="C285" s="5" t="s">
        <v>0</v>
      </c>
      <c r="D285" s="13">
        <f>D286</f>
        <v>50</v>
      </c>
      <c r="E285" s="13">
        <f t="shared" ref="E285:F285" si="120">E286</f>
        <v>50</v>
      </c>
      <c r="F285" s="13">
        <f t="shared" si="120"/>
        <v>50</v>
      </c>
    </row>
    <row r="286" spans="1:6" ht="53.45" customHeight="1">
      <c r="A286" s="7" t="s">
        <v>311</v>
      </c>
      <c r="B286" s="7" t="s">
        <v>313</v>
      </c>
      <c r="C286" s="5" t="s">
        <v>0</v>
      </c>
      <c r="D286" s="13">
        <f>D287</f>
        <v>50</v>
      </c>
      <c r="E286" s="13">
        <f t="shared" ref="E286:F286" si="121">E287</f>
        <v>50</v>
      </c>
      <c r="F286" s="13">
        <f t="shared" si="121"/>
        <v>50</v>
      </c>
    </row>
    <row r="287" spans="1:6" ht="148.9" customHeight="1">
      <c r="A287" s="7" t="s">
        <v>314</v>
      </c>
      <c r="B287" s="7" t="s">
        <v>315</v>
      </c>
      <c r="C287" s="5" t="s">
        <v>0</v>
      </c>
      <c r="D287" s="13">
        <f>D288</f>
        <v>50</v>
      </c>
      <c r="E287" s="13">
        <f t="shared" ref="E287:F287" si="122">E288</f>
        <v>50</v>
      </c>
      <c r="F287" s="13">
        <f t="shared" si="122"/>
        <v>50</v>
      </c>
    </row>
    <row r="288" spans="1:6" ht="53.45" customHeight="1">
      <c r="A288" s="7" t="s">
        <v>22</v>
      </c>
      <c r="B288" s="7" t="s">
        <v>315</v>
      </c>
      <c r="C288" s="5" t="s">
        <v>23</v>
      </c>
      <c r="D288" s="13">
        <v>50</v>
      </c>
      <c r="E288" s="13">
        <v>50</v>
      </c>
      <c r="F288" s="13">
        <v>50</v>
      </c>
    </row>
    <row r="289" spans="1:6" ht="36.6" customHeight="1">
      <c r="A289" s="7" t="s">
        <v>316</v>
      </c>
      <c r="B289" s="7" t="s">
        <v>317</v>
      </c>
      <c r="C289" s="5" t="s">
        <v>0</v>
      </c>
      <c r="D289" s="13">
        <f>D290</f>
        <v>50</v>
      </c>
      <c r="E289" s="13">
        <f t="shared" ref="E289:F289" si="123">E290</f>
        <v>50</v>
      </c>
      <c r="F289" s="13">
        <f t="shared" si="123"/>
        <v>50</v>
      </c>
    </row>
    <row r="290" spans="1:6" ht="18.95" customHeight="1">
      <c r="A290" s="7" t="s">
        <v>318</v>
      </c>
      <c r="B290" s="7" t="s">
        <v>319</v>
      </c>
      <c r="C290" s="5" t="s">
        <v>0</v>
      </c>
      <c r="D290" s="13">
        <f>D291</f>
        <v>50</v>
      </c>
      <c r="E290" s="13">
        <f t="shared" ref="E290:F290" si="124">E291</f>
        <v>50</v>
      </c>
      <c r="F290" s="13">
        <f t="shared" si="124"/>
        <v>50</v>
      </c>
    </row>
    <row r="291" spans="1:6" ht="101.1" customHeight="1">
      <c r="A291" s="7" t="s">
        <v>36</v>
      </c>
      <c r="B291" s="7" t="s">
        <v>319</v>
      </c>
      <c r="C291" s="5" t="s">
        <v>37</v>
      </c>
      <c r="D291" s="13">
        <v>50</v>
      </c>
      <c r="E291" s="13">
        <v>50</v>
      </c>
      <c r="F291" s="13">
        <v>50</v>
      </c>
    </row>
    <row r="292" spans="1:6" ht="36.6" customHeight="1">
      <c r="A292" s="4" t="s">
        <v>320</v>
      </c>
      <c r="B292" s="4" t="s">
        <v>321</v>
      </c>
      <c r="C292" s="6" t="s">
        <v>0</v>
      </c>
      <c r="D292" s="14">
        <v>200</v>
      </c>
      <c r="E292" s="14">
        <v>200</v>
      </c>
      <c r="F292" s="14">
        <v>200</v>
      </c>
    </row>
    <row r="293" spans="1:6" ht="36.6" customHeight="1">
      <c r="A293" s="7" t="s">
        <v>322</v>
      </c>
      <c r="B293" s="7" t="s">
        <v>323</v>
      </c>
      <c r="C293" s="5" t="s">
        <v>0</v>
      </c>
      <c r="D293" s="13">
        <v>200</v>
      </c>
      <c r="E293" s="13">
        <v>200</v>
      </c>
      <c r="F293" s="13">
        <v>200</v>
      </c>
    </row>
    <row r="294" spans="1:6" ht="53.45" customHeight="1">
      <c r="A294" s="7" t="s">
        <v>324</v>
      </c>
      <c r="B294" s="7" t="s">
        <v>325</v>
      </c>
      <c r="C294" s="5" t="s">
        <v>0</v>
      </c>
      <c r="D294" s="13">
        <v>200</v>
      </c>
      <c r="E294" s="13">
        <v>200</v>
      </c>
      <c r="F294" s="13">
        <v>200</v>
      </c>
    </row>
    <row r="295" spans="1:6" ht="18.95" customHeight="1">
      <c r="A295" s="7" t="s">
        <v>11</v>
      </c>
      <c r="B295" s="7" t="s">
        <v>325</v>
      </c>
      <c r="C295" s="5" t="s">
        <v>12</v>
      </c>
      <c r="D295" s="13">
        <v>200</v>
      </c>
      <c r="E295" s="13">
        <v>200</v>
      </c>
      <c r="F295" s="13">
        <v>200</v>
      </c>
    </row>
    <row r="296" spans="1:6" ht="69" customHeight="1">
      <c r="A296" s="4" t="s">
        <v>326</v>
      </c>
      <c r="B296" s="4" t="s">
        <v>327</v>
      </c>
      <c r="C296" s="6" t="s">
        <v>0</v>
      </c>
      <c r="D296" s="14">
        <f>D297</f>
        <v>1196.5</v>
      </c>
      <c r="E296" s="14">
        <f t="shared" ref="E296:F296" si="125">E297</f>
        <v>1196.5</v>
      </c>
      <c r="F296" s="14">
        <f t="shared" si="125"/>
        <v>1196.5</v>
      </c>
    </row>
    <row r="297" spans="1:6" ht="69" customHeight="1">
      <c r="A297" s="7" t="s">
        <v>328</v>
      </c>
      <c r="B297" s="7" t="s">
        <v>329</v>
      </c>
      <c r="C297" s="5" t="s">
        <v>0</v>
      </c>
      <c r="D297" s="13">
        <f>D298+D300</f>
        <v>1196.5</v>
      </c>
      <c r="E297" s="13">
        <f t="shared" ref="E297:F297" si="126">E298+E300</f>
        <v>1196.5</v>
      </c>
      <c r="F297" s="13">
        <f t="shared" si="126"/>
        <v>1196.5</v>
      </c>
    </row>
    <row r="298" spans="1:6" ht="53.45" customHeight="1">
      <c r="A298" s="7" t="s">
        <v>330</v>
      </c>
      <c r="B298" s="7" t="s">
        <v>331</v>
      </c>
      <c r="C298" s="5" t="s">
        <v>0</v>
      </c>
      <c r="D298" s="13">
        <f>D299</f>
        <v>890.5</v>
      </c>
      <c r="E298" s="13">
        <f t="shared" ref="E298:F298" si="127">E299</f>
        <v>890.5</v>
      </c>
      <c r="F298" s="13">
        <f t="shared" si="127"/>
        <v>890.5</v>
      </c>
    </row>
    <row r="299" spans="1:6" ht="36.6" customHeight="1">
      <c r="A299" s="7" t="s">
        <v>44</v>
      </c>
      <c r="B299" s="7" t="s">
        <v>331</v>
      </c>
      <c r="C299" s="5" t="s">
        <v>45</v>
      </c>
      <c r="D299" s="13">
        <v>890.5</v>
      </c>
      <c r="E299" s="13">
        <v>890.5</v>
      </c>
      <c r="F299" s="13">
        <v>890.5</v>
      </c>
    </row>
    <row r="300" spans="1:6" ht="36.6" customHeight="1">
      <c r="A300" s="7" t="s">
        <v>332</v>
      </c>
      <c r="B300" s="7" t="s">
        <v>333</v>
      </c>
      <c r="C300" s="5" t="s">
        <v>0</v>
      </c>
      <c r="D300" s="13">
        <f>D301</f>
        <v>306</v>
      </c>
      <c r="E300" s="13">
        <v>306</v>
      </c>
      <c r="F300" s="13">
        <v>306</v>
      </c>
    </row>
    <row r="301" spans="1:6" ht="53.45" customHeight="1">
      <c r="A301" s="7" t="s">
        <v>22</v>
      </c>
      <c r="B301" s="7" t="s">
        <v>333</v>
      </c>
      <c r="C301" s="5" t="s">
        <v>23</v>
      </c>
      <c r="D301" s="13">
        <v>306</v>
      </c>
      <c r="E301" s="13">
        <v>306</v>
      </c>
      <c r="F301" s="13">
        <v>306</v>
      </c>
    </row>
    <row r="302" spans="1:6" ht="36.6" customHeight="1">
      <c r="A302" s="4" t="s">
        <v>334</v>
      </c>
      <c r="B302" s="4" t="s">
        <v>335</v>
      </c>
      <c r="C302" s="6" t="s">
        <v>0</v>
      </c>
      <c r="D302" s="14">
        <f>D303</f>
        <v>1510</v>
      </c>
      <c r="E302" s="14">
        <f t="shared" ref="E302:F304" si="128">E303</f>
        <v>1510</v>
      </c>
      <c r="F302" s="14">
        <f t="shared" si="128"/>
        <v>1510</v>
      </c>
    </row>
    <row r="303" spans="1:6" ht="36.6" customHeight="1">
      <c r="A303" s="7" t="s">
        <v>336</v>
      </c>
      <c r="B303" s="7" t="s">
        <v>337</v>
      </c>
      <c r="C303" s="5" t="s">
        <v>0</v>
      </c>
      <c r="D303" s="13">
        <f>D304</f>
        <v>1510</v>
      </c>
      <c r="E303" s="13">
        <f t="shared" si="128"/>
        <v>1510</v>
      </c>
      <c r="F303" s="13">
        <f t="shared" si="128"/>
        <v>1510</v>
      </c>
    </row>
    <row r="304" spans="1:6" ht="132.4" customHeight="1">
      <c r="A304" s="7" t="s">
        <v>338</v>
      </c>
      <c r="B304" s="7" t="s">
        <v>339</v>
      </c>
      <c r="C304" s="5" t="s">
        <v>0</v>
      </c>
      <c r="D304" s="13">
        <f>D305</f>
        <v>1510</v>
      </c>
      <c r="E304" s="13">
        <f t="shared" si="128"/>
        <v>1510</v>
      </c>
      <c r="F304" s="13">
        <f t="shared" si="128"/>
        <v>1510</v>
      </c>
    </row>
    <row r="305" spans="1:6" ht="53.45" customHeight="1">
      <c r="A305" s="7" t="s">
        <v>22</v>
      </c>
      <c r="B305" s="7" t="s">
        <v>339</v>
      </c>
      <c r="C305" s="5" t="s">
        <v>23</v>
      </c>
      <c r="D305" s="13">
        <v>1510</v>
      </c>
      <c r="E305" s="13">
        <v>1510</v>
      </c>
      <c r="F305" s="13">
        <v>1510</v>
      </c>
    </row>
    <row r="306" spans="1:6" ht="53.45" customHeight="1">
      <c r="A306" s="4" t="s">
        <v>340</v>
      </c>
      <c r="B306" s="4" t="s">
        <v>341</v>
      </c>
      <c r="C306" s="6" t="s">
        <v>0</v>
      </c>
      <c r="D306" s="14">
        <f>D307+D314</f>
        <v>145707.20000000001</v>
      </c>
      <c r="E306" s="14">
        <f t="shared" ref="E306:F306" si="129">E307+E314</f>
        <v>10</v>
      </c>
      <c r="F306" s="14">
        <f t="shared" si="129"/>
        <v>10</v>
      </c>
    </row>
    <row r="307" spans="1:6" ht="84.75" customHeight="1">
      <c r="A307" s="7" t="s">
        <v>342</v>
      </c>
      <c r="B307" s="7" t="s">
        <v>343</v>
      </c>
      <c r="C307" s="5" t="s">
        <v>0</v>
      </c>
      <c r="D307" s="13">
        <f>D308+D310+D312</f>
        <v>10</v>
      </c>
      <c r="E307" s="13">
        <f t="shared" ref="E307:F307" si="130">E308+E310+E312</f>
        <v>10</v>
      </c>
      <c r="F307" s="13">
        <f t="shared" si="130"/>
        <v>10</v>
      </c>
    </row>
    <row r="308" spans="1:6" ht="84.75" customHeight="1">
      <c r="A308" s="7" t="s">
        <v>344</v>
      </c>
      <c r="B308" s="7" t="s">
        <v>345</v>
      </c>
      <c r="C308" s="5" t="s">
        <v>0</v>
      </c>
      <c r="D308" s="13">
        <f>D309</f>
        <v>10</v>
      </c>
      <c r="E308" s="13">
        <f t="shared" ref="E308:F308" si="131">E309</f>
        <v>10</v>
      </c>
      <c r="F308" s="13">
        <f t="shared" si="131"/>
        <v>10</v>
      </c>
    </row>
    <row r="309" spans="1:6" ht="53.45" customHeight="1">
      <c r="A309" s="7" t="s">
        <v>22</v>
      </c>
      <c r="B309" s="7" t="s">
        <v>345</v>
      </c>
      <c r="C309" s="5" t="s">
        <v>23</v>
      </c>
      <c r="D309" s="13">
        <v>10</v>
      </c>
      <c r="E309" s="13">
        <v>10</v>
      </c>
      <c r="F309" s="13">
        <v>10</v>
      </c>
    </row>
    <row r="310" spans="1:6" ht="36.6" customHeight="1">
      <c r="A310" s="7" t="s">
        <v>346</v>
      </c>
      <c r="B310" s="7" t="s">
        <v>347</v>
      </c>
      <c r="C310" s="5" t="s">
        <v>0</v>
      </c>
      <c r="D310" s="13">
        <f>D311</f>
        <v>0</v>
      </c>
      <c r="E310" s="13">
        <v>0</v>
      </c>
      <c r="F310" s="13">
        <v>0</v>
      </c>
    </row>
    <row r="311" spans="1:6" ht="18.95" customHeight="1">
      <c r="A311" s="7" t="s">
        <v>171</v>
      </c>
      <c r="B311" s="7" t="s">
        <v>347</v>
      </c>
      <c r="C311" s="5" t="s">
        <v>172</v>
      </c>
      <c r="D311" s="13">
        <v>0</v>
      </c>
      <c r="E311" s="13">
        <v>0</v>
      </c>
      <c r="F311" s="13">
        <v>0</v>
      </c>
    </row>
    <row r="312" spans="1:6" ht="53.25" customHeight="1">
      <c r="A312" s="2" t="s">
        <v>410</v>
      </c>
      <c r="B312" s="9" t="s">
        <v>409</v>
      </c>
      <c r="C312" s="5"/>
      <c r="D312" s="13">
        <f>D313</f>
        <v>0</v>
      </c>
      <c r="E312" s="13">
        <f t="shared" ref="E312:F312" si="132">E313</f>
        <v>0</v>
      </c>
      <c r="F312" s="13">
        <f t="shared" si="132"/>
        <v>0</v>
      </c>
    </row>
    <row r="313" spans="1:6" ht="18.95" customHeight="1">
      <c r="A313" s="7" t="s">
        <v>171</v>
      </c>
      <c r="B313" s="9" t="s">
        <v>409</v>
      </c>
      <c r="C313" s="5" t="s">
        <v>172</v>
      </c>
      <c r="D313" s="13">
        <v>0</v>
      </c>
      <c r="E313" s="13">
        <v>0</v>
      </c>
      <c r="F313" s="13">
        <v>0</v>
      </c>
    </row>
    <row r="314" spans="1:6" ht="52.5" customHeight="1">
      <c r="A314" s="7" t="s">
        <v>436</v>
      </c>
      <c r="B314" s="7" t="s">
        <v>434</v>
      </c>
      <c r="C314" s="5"/>
      <c r="D314" s="13">
        <f>D315</f>
        <v>145697.20000000001</v>
      </c>
      <c r="E314" s="13">
        <f t="shared" ref="E314:F315" si="133">E315</f>
        <v>0</v>
      </c>
      <c r="F314" s="13">
        <f t="shared" si="133"/>
        <v>0</v>
      </c>
    </row>
    <row r="315" spans="1:6" ht="46.5" customHeight="1">
      <c r="A315" s="7" t="s">
        <v>432</v>
      </c>
      <c r="B315" s="7" t="s">
        <v>435</v>
      </c>
      <c r="C315" s="5"/>
      <c r="D315" s="13">
        <f>D316</f>
        <v>145697.20000000001</v>
      </c>
      <c r="E315" s="13">
        <f t="shared" si="133"/>
        <v>0</v>
      </c>
      <c r="F315" s="13">
        <f t="shared" si="133"/>
        <v>0</v>
      </c>
    </row>
    <row r="316" spans="1:6" ht="18.95" customHeight="1">
      <c r="A316" s="7" t="s">
        <v>171</v>
      </c>
      <c r="B316" s="7" t="s">
        <v>435</v>
      </c>
      <c r="C316" s="5">
        <v>410</v>
      </c>
      <c r="D316" s="13">
        <v>145697.20000000001</v>
      </c>
      <c r="E316" s="13">
        <v>0</v>
      </c>
      <c r="F316" s="13">
        <v>0</v>
      </c>
    </row>
    <row r="317" spans="1:6" ht="116.85" customHeight="1">
      <c r="A317" s="4" t="s">
        <v>348</v>
      </c>
      <c r="B317" s="4" t="s">
        <v>349</v>
      </c>
      <c r="C317" s="6" t="s">
        <v>0</v>
      </c>
      <c r="D317" s="14">
        <f>D318</f>
        <v>421.4</v>
      </c>
      <c r="E317" s="14">
        <f t="shared" ref="E317:F318" si="134">E318</f>
        <v>420.4</v>
      </c>
      <c r="F317" s="14">
        <f t="shared" si="134"/>
        <v>420.4</v>
      </c>
    </row>
    <row r="318" spans="1:6" ht="116.85" customHeight="1">
      <c r="A318" s="7" t="s">
        <v>350</v>
      </c>
      <c r="B318" s="7" t="s">
        <v>351</v>
      </c>
      <c r="C318" s="5" t="s">
        <v>0</v>
      </c>
      <c r="D318" s="13">
        <f>D319</f>
        <v>421.4</v>
      </c>
      <c r="E318" s="13">
        <f t="shared" si="134"/>
        <v>420.4</v>
      </c>
      <c r="F318" s="13">
        <f t="shared" si="134"/>
        <v>420.4</v>
      </c>
    </row>
    <row r="319" spans="1:6" ht="116.85" customHeight="1">
      <c r="A319" s="7" t="s">
        <v>352</v>
      </c>
      <c r="B319" s="7" t="s">
        <v>353</v>
      </c>
      <c r="C319" s="5" t="s">
        <v>0</v>
      </c>
      <c r="D319" s="13">
        <f>D320+D321</f>
        <v>421.4</v>
      </c>
      <c r="E319" s="13">
        <f t="shared" ref="E319:F319" si="135">E320+E321</f>
        <v>420.4</v>
      </c>
      <c r="F319" s="13">
        <f t="shared" si="135"/>
        <v>420.4</v>
      </c>
    </row>
    <row r="320" spans="1:6" ht="53.45" customHeight="1">
      <c r="A320" s="7" t="s">
        <v>22</v>
      </c>
      <c r="B320" s="7" t="s">
        <v>353</v>
      </c>
      <c r="C320" s="5" t="s">
        <v>23</v>
      </c>
      <c r="D320" s="13">
        <v>9.4</v>
      </c>
      <c r="E320" s="13">
        <v>420.4</v>
      </c>
      <c r="F320" s="13">
        <v>420.4</v>
      </c>
    </row>
    <row r="321" spans="1:6" ht="53.45" customHeight="1">
      <c r="A321" s="7" t="s">
        <v>186</v>
      </c>
      <c r="B321" s="7" t="s">
        <v>353</v>
      </c>
      <c r="C321" s="5">
        <v>320</v>
      </c>
      <c r="D321" s="13">
        <v>412</v>
      </c>
      <c r="E321" s="13">
        <v>0</v>
      </c>
      <c r="F321" s="13">
        <v>0</v>
      </c>
    </row>
    <row r="322" spans="1:6" ht="69" customHeight="1">
      <c r="A322" s="4" t="s">
        <v>354</v>
      </c>
      <c r="B322" s="4" t="s">
        <v>355</v>
      </c>
      <c r="C322" s="6" t="s">
        <v>0</v>
      </c>
      <c r="D322" s="14">
        <f>D323</f>
        <v>178</v>
      </c>
      <c r="E322" s="14">
        <f t="shared" ref="E322:F324" si="136">E323</f>
        <v>180</v>
      </c>
      <c r="F322" s="14">
        <f t="shared" si="136"/>
        <v>180</v>
      </c>
    </row>
    <row r="323" spans="1:6" ht="36.6" customHeight="1">
      <c r="A323" s="7" t="s">
        <v>356</v>
      </c>
      <c r="B323" s="7" t="s">
        <v>357</v>
      </c>
      <c r="C323" s="5" t="s">
        <v>0</v>
      </c>
      <c r="D323" s="13">
        <f>D324</f>
        <v>178</v>
      </c>
      <c r="E323" s="13">
        <f t="shared" si="136"/>
        <v>180</v>
      </c>
      <c r="F323" s="13">
        <f t="shared" si="136"/>
        <v>180</v>
      </c>
    </row>
    <row r="324" spans="1:6" ht="84.75" customHeight="1">
      <c r="A324" s="7" t="s">
        <v>358</v>
      </c>
      <c r="B324" s="7" t="s">
        <v>359</v>
      </c>
      <c r="C324" s="5" t="s">
        <v>0</v>
      </c>
      <c r="D324" s="13">
        <f>D325</f>
        <v>178</v>
      </c>
      <c r="E324" s="13">
        <f t="shared" si="136"/>
        <v>180</v>
      </c>
      <c r="F324" s="13">
        <f t="shared" si="136"/>
        <v>180</v>
      </c>
    </row>
    <row r="325" spans="1:6" ht="53.45" customHeight="1">
      <c r="A325" s="7" t="s">
        <v>22</v>
      </c>
      <c r="B325" s="7" t="s">
        <v>359</v>
      </c>
      <c r="C325" s="5" t="s">
        <v>23</v>
      </c>
      <c r="D325" s="13">
        <v>178</v>
      </c>
      <c r="E325" s="13">
        <v>180</v>
      </c>
      <c r="F325" s="13">
        <v>180</v>
      </c>
    </row>
    <row r="326" spans="1:6" ht="18.95" customHeight="1">
      <c r="A326" s="4" t="s">
        <v>360</v>
      </c>
      <c r="B326" s="4" t="s">
        <v>361</v>
      </c>
      <c r="C326" s="6" t="s">
        <v>0</v>
      </c>
      <c r="D326" s="14">
        <f>D327</f>
        <v>4827.5</v>
      </c>
      <c r="E326" s="14">
        <f t="shared" ref="E326:F326" si="137">E327</f>
        <v>3962.1000000000004</v>
      </c>
      <c r="F326" s="14">
        <f t="shared" si="137"/>
        <v>3962</v>
      </c>
    </row>
    <row r="327" spans="1:6" ht="18.95" customHeight="1">
      <c r="A327" s="7" t="s">
        <v>362</v>
      </c>
      <c r="B327" s="7" t="s">
        <v>363</v>
      </c>
      <c r="C327" s="5" t="s">
        <v>0</v>
      </c>
      <c r="D327" s="13">
        <f>D328+D332+D335+D337+D339+D343+D346+D341+D330</f>
        <v>4827.5</v>
      </c>
      <c r="E327" s="13">
        <f t="shared" ref="E327:F327" si="138">E328+E332+E335+E337+E339+E343+E346+E341+E330</f>
        <v>3962.1000000000004</v>
      </c>
      <c r="F327" s="13">
        <f t="shared" si="138"/>
        <v>3962</v>
      </c>
    </row>
    <row r="328" spans="1:6" ht="101.1" customHeight="1">
      <c r="A328" s="7" t="s">
        <v>364</v>
      </c>
      <c r="B328" s="7" t="s">
        <v>365</v>
      </c>
      <c r="C328" s="5" t="s">
        <v>0</v>
      </c>
      <c r="D328" s="13">
        <f>D329</f>
        <v>16.399999999999999</v>
      </c>
      <c r="E328" s="13">
        <f t="shared" ref="E328:F328" si="139">E329</f>
        <v>1</v>
      </c>
      <c r="F328" s="13">
        <f t="shared" si="139"/>
        <v>0.9</v>
      </c>
    </row>
    <row r="329" spans="1:6" ht="53.45" customHeight="1">
      <c r="A329" s="7" t="s">
        <v>22</v>
      </c>
      <c r="B329" s="7" t="s">
        <v>365</v>
      </c>
      <c r="C329" s="5" t="s">
        <v>23</v>
      </c>
      <c r="D329" s="13">
        <v>16.399999999999999</v>
      </c>
      <c r="E329" s="13">
        <v>1</v>
      </c>
      <c r="F329" s="13">
        <v>0.9</v>
      </c>
    </row>
    <row r="330" spans="1:6" ht="38.25" customHeight="1">
      <c r="A330" s="7" t="s">
        <v>414</v>
      </c>
      <c r="B330" s="7" t="s">
        <v>413</v>
      </c>
      <c r="C330" s="5"/>
      <c r="D330" s="13">
        <f>D331</f>
        <v>0</v>
      </c>
      <c r="E330" s="13">
        <f t="shared" ref="E330:F330" si="140">E331</f>
        <v>0</v>
      </c>
      <c r="F330" s="13">
        <f t="shared" si="140"/>
        <v>0</v>
      </c>
    </row>
    <row r="331" spans="1:6" ht="53.45" customHeight="1">
      <c r="A331" s="7" t="s">
        <v>22</v>
      </c>
      <c r="B331" s="7" t="s">
        <v>413</v>
      </c>
      <c r="C331" s="5" t="s">
        <v>23</v>
      </c>
      <c r="D331" s="13">
        <v>0</v>
      </c>
      <c r="E331" s="13">
        <v>0</v>
      </c>
      <c r="F331" s="13">
        <v>0</v>
      </c>
    </row>
    <row r="332" spans="1:6" ht="69" customHeight="1">
      <c r="A332" s="7" t="s">
        <v>366</v>
      </c>
      <c r="B332" s="7" t="s">
        <v>367</v>
      </c>
      <c r="C332" s="5" t="s">
        <v>0</v>
      </c>
      <c r="D332" s="13">
        <f>D333+D334</f>
        <v>1903.9</v>
      </c>
      <c r="E332" s="13">
        <f t="shared" ref="E332:F332" si="141">E333+E334</f>
        <v>1903.9</v>
      </c>
      <c r="F332" s="13">
        <f t="shared" si="141"/>
        <v>1903.9</v>
      </c>
    </row>
    <row r="333" spans="1:6" ht="53.45" customHeight="1">
      <c r="A333" s="7" t="s">
        <v>20</v>
      </c>
      <c r="B333" s="7" t="s">
        <v>367</v>
      </c>
      <c r="C333" s="5" t="s">
        <v>21</v>
      </c>
      <c r="D333" s="13">
        <v>1853.9</v>
      </c>
      <c r="E333" s="13">
        <v>1853.9</v>
      </c>
      <c r="F333" s="13">
        <v>1853.9</v>
      </c>
    </row>
    <row r="334" spans="1:6" ht="53.45" customHeight="1">
      <c r="A334" s="7" t="s">
        <v>22</v>
      </c>
      <c r="B334" s="7" t="s">
        <v>367</v>
      </c>
      <c r="C334" s="5" t="s">
        <v>23</v>
      </c>
      <c r="D334" s="13">
        <v>50</v>
      </c>
      <c r="E334" s="13">
        <v>50</v>
      </c>
      <c r="F334" s="13">
        <v>50</v>
      </c>
    </row>
    <row r="335" spans="1:6" ht="53.45" customHeight="1">
      <c r="A335" s="7" t="s">
        <v>368</v>
      </c>
      <c r="B335" s="7" t="s">
        <v>369</v>
      </c>
      <c r="C335" s="5" t="s">
        <v>0</v>
      </c>
      <c r="D335" s="13">
        <f>D336</f>
        <v>300</v>
      </c>
      <c r="E335" s="13">
        <f t="shared" ref="E335:F335" si="142">E336</f>
        <v>150</v>
      </c>
      <c r="F335" s="13">
        <f t="shared" si="142"/>
        <v>150</v>
      </c>
    </row>
    <row r="336" spans="1:6" ht="53.45" customHeight="1">
      <c r="A336" s="7" t="s">
        <v>22</v>
      </c>
      <c r="B336" s="7" t="s">
        <v>369</v>
      </c>
      <c r="C336" s="5" t="s">
        <v>23</v>
      </c>
      <c r="D336" s="13">
        <v>300</v>
      </c>
      <c r="E336" s="13">
        <v>150</v>
      </c>
      <c r="F336" s="13">
        <v>150</v>
      </c>
    </row>
    <row r="337" spans="1:6" ht="101.1" customHeight="1">
      <c r="A337" s="7" t="s">
        <v>370</v>
      </c>
      <c r="B337" s="7" t="s">
        <v>371</v>
      </c>
      <c r="C337" s="5" t="s">
        <v>0</v>
      </c>
      <c r="D337" s="13">
        <f>D338</f>
        <v>15</v>
      </c>
      <c r="E337" s="13">
        <f t="shared" ref="E337:F337" si="143">E338</f>
        <v>15</v>
      </c>
      <c r="F337" s="13">
        <f t="shared" si="143"/>
        <v>15</v>
      </c>
    </row>
    <row r="338" spans="1:6" ht="36.6" customHeight="1">
      <c r="A338" s="7" t="s">
        <v>372</v>
      </c>
      <c r="B338" s="7" t="s">
        <v>371</v>
      </c>
      <c r="C338" s="5" t="s">
        <v>373</v>
      </c>
      <c r="D338" s="13">
        <v>15</v>
      </c>
      <c r="E338" s="13">
        <v>15</v>
      </c>
      <c r="F338" s="13">
        <v>15</v>
      </c>
    </row>
    <row r="339" spans="1:6" ht="36.6" customHeight="1">
      <c r="A339" s="7" t="s">
        <v>374</v>
      </c>
      <c r="B339" s="7" t="s">
        <v>375</v>
      </c>
      <c r="C339" s="5" t="s">
        <v>0</v>
      </c>
      <c r="D339" s="13">
        <f>D340</f>
        <v>900</v>
      </c>
      <c r="E339" s="13">
        <f t="shared" ref="E339:F339" si="144">E340</f>
        <v>200</v>
      </c>
      <c r="F339" s="13">
        <f t="shared" si="144"/>
        <v>200</v>
      </c>
    </row>
    <row r="340" spans="1:6" ht="18.95" customHeight="1">
      <c r="A340" s="7" t="s">
        <v>376</v>
      </c>
      <c r="B340" s="7" t="s">
        <v>375</v>
      </c>
      <c r="C340" s="5" t="s">
        <v>377</v>
      </c>
      <c r="D340" s="13">
        <v>900</v>
      </c>
      <c r="E340" s="13">
        <v>200</v>
      </c>
      <c r="F340" s="13">
        <v>200</v>
      </c>
    </row>
    <row r="341" spans="1:6" ht="0.75" customHeight="1">
      <c r="A341" s="2" t="s">
        <v>394</v>
      </c>
      <c r="B341" s="7" t="s">
        <v>393</v>
      </c>
      <c r="C341" s="5" t="s">
        <v>0</v>
      </c>
      <c r="D341" s="13">
        <f>D342</f>
        <v>0</v>
      </c>
      <c r="E341" s="13">
        <f t="shared" ref="E341:F341" si="145">E342</f>
        <v>0</v>
      </c>
      <c r="F341" s="13">
        <f t="shared" si="145"/>
        <v>0</v>
      </c>
    </row>
    <row r="342" spans="1:6" ht="18.75" hidden="1" customHeight="1">
      <c r="A342" s="2" t="s">
        <v>376</v>
      </c>
      <c r="B342" s="7" t="s">
        <v>393</v>
      </c>
      <c r="C342" s="5" t="s">
        <v>377</v>
      </c>
      <c r="D342" s="13">
        <v>0</v>
      </c>
      <c r="E342" s="13">
        <v>0</v>
      </c>
      <c r="F342" s="13">
        <v>0</v>
      </c>
    </row>
    <row r="343" spans="1:6" ht="69" customHeight="1">
      <c r="A343" s="7" t="s">
        <v>378</v>
      </c>
      <c r="B343" s="7" t="s">
        <v>379</v>
      </c>
      <c r="C343" s="5" t="s">
        <v>0</v>
      </c>
      <c r="D343" s="13">
        <f>D344+D345</f>
        <v>555.5</v>
      </c>
      <c r="E343" s="13">
        <f t="shared" ref="E343:F343" si="146">E344+E345</f>
        <v>555.5</v>
      </c>
      <c r="F343" s="13">
        <f t="shared" si="146"/>
        <v>555.5</v>
      </c>
    </row>
    <row r="344" spans="1:6" ht="53.45" customHeight="1">
      <c r="A344" s="7" t="s">
        <v>20</v>
      </c>
      <c r="B344" s="7" t="s">
        <v>379</v>
      </c>
      <c r="C344" s="5" t="s">
        <v>21</v>
      </c>
      <c r="D344" s="13">
        <v>548.5</v>
      </c>
      <c r="E344" s="13">
        <v>548.5</v>
      </c>
      <c r="F344" s="13">
        <v>548.5</v>
      </c>
    </row>
    <row r="345" spans="1:6" ht="53.45" customHeight="1">
      <c r="A345" s="7" t="s">
        <v>22</v>
      </c>
      <c r="B345" s="7" t="s">
        <v>379</v>
      </c>
      <c r="C345" s="5" t="s">
        <v>23</v>
      </c>
      <c r="D345" s="13">
        <v>7</v>
      </c>
      <c r="E345" s="13">
        <v>7</v>
      </c>
      <c r="F345" s="13">
        <v>7</v>
      </c>
    </row>
    <row r="346" spans="1:6" ht="84.75" customHeight="1">
      <c r="A346" s="7" t="s">
        <v>380</v>
      </c>
      <c r="B346" s="7" t="s">
        <v>381</v>
      </c>
      <c r="C346" s="5" t="s">
        <v>0</v>
      </c>
      <c r="D346" s="13">
        <f>D347</f>
        <v>1136.7</v>
      </c>
      <c r="E346" s="13">
        <f t="shared" ref="E346:F346" si="147">E347</f>
        <v>1136.7</v>
      </c>
      <c r="F346" s="13">
        <f t="shared" si="147"/>
        <v>1136.7</v>
      </c>
    </row>
    <row r="347" spans="1:6" ht="53.45" customHeight="1">
      <c r="A347" s="7" t="s">
        <v>20</v>
      </c>
      <c r="B347" s="7" t="s">
        <v>381</v>
      </c>
      <c r="C347" s="5" t="s">
        <v>21</v>
      </c>
      <c r="D347" s="13">
        <v>1136.7</v>
      </c>
      <c r="E347" s="13">
        <v>1136.7</v>
      </c>
      <c r="F347" s="13">
        <v>1136.7</v>
      </c>
    </row>
    <row r="348" spans="1:6" ht="20.25" customHeight="1">
      <c r="A348" s="7" t="s">
        <v>427</v>
      </c>
      <c r="B348" s="7">
        <v>9999999999</v>
      </c>
      <c r="C348" s="5"/>
      <c r="D348" s="13">
        <f>D349</f>
        <v>0</v>
      </c>
      <c r="E348" s="13">
        <f t="shared" ref="E348:F348" si="148">E349</f>
        <v>10018.6</v>
      </c>
      <c r="F348" s="13">
        <f t="shared" si="148"/>
        <v>20425.099999999999</v>
      </c>
    </row>
    <row r="349" spans="1:6" ht="23.25" customHeight="1">
      <c r="A349" s="7" t="s">
        <v>427</v>
      </c>
      <c r="B349" s="7">
        <v>9999999999</v>
      </c>
      <c r="C349" s="5">
        <v>999</v>
      </c>
      <c r="D349" s="13">
        <v>0</v>
      </c>
      <c r="E349" s="13">
        <v>10018.6</v>
      </c>
      <c r="F349" s="13">
        <v>20425.099999999999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2021-12-27T07:30:58Z</cp:lastPrinted>
  <dcterms:created xsi:type="dcterms:W3CDTF">2006-09-16T00:00:00Z</dcterms:created>
  <dcterms:modified xsi:type="dcterms:W3CDTF">2022-05-18T07:31:23Z</dcterms:modified>
</cp:coreProperties>
</file>