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21" i="1"/>
  <c r="D47"/>
  <c r="D56"/>
  <c r="E56"/>
  <c r="E47" s="1"/>
  <c r="C56"/>
  <c r="C47" s="1"/>
  <c r="D71"/>
  <c r="E71"/>
  <c r="E67" s="1"/>
  <c r="C71"/>
  <c r="C67" s="1"/>
  <c r="D41"/>
  <c r="E41"/>
  <c r="D27"/>
  <c r="E27"/>
  <c r="C27"/>
  <c r="D21"/>
  <c r="E21"/>
  <c r="D33"/>
  <c r="E33"/>
  <c r="C33"/>
  <c r="D93"/>
  <c r="E93"/>
  <c r="C93"/>
  <c r="D17"/>
  <c r="E17"/>
  <c r="C17"/>
  <c r="D91"/>
  <c r="E91"/>
  <c r="C91"/>
  <c r="D45"/>
  <c r="E45"/>
  <c r="D15"/>
  <c r="E15"/>
  <c r="C45"/>
  <c r="D67" l="1"/>
  <c r="D14"/>
  <c r="E14"/>
  <c r="E40"/>
  <c r="D40"/>
  <c r="C41"/>
  <c r="C43"/>
  <c r="C15"/>
  <c r="E39" l="1"/>
  <c r="E38" s="1"/>
  <c r="E13" s="1"/>
  <c r="D39"/>
  <c r="D38" s="1"/>
  <c r="D13" s="1"/>
  <c r="C40"/>
  <c r="C39" s="1"/>
  <c r="C38" s="1"/>
  <c r="C14" l="1"/>
  <c r="C13" l="1"/>
</calcChain>
</file>

<file path=xl/sharedStrings.xml><?xml version="1.0" encoding="utf-8"?>
<sst xmlns="http://schemas.openxmlformats.org/spreadsheetml/2006/main" count="182" uniqueCount="150">
  <si>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</si>
  <si>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</si>
  <si>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</si>
  <si>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</si>
  <si>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</si>
  <si>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</si>
  <si>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</si>
  <si>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</si>
  <si>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</si>
  <si>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</si>
  <si>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</si>
  <si>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</si>
  <si>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</si>
  <si>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</si>
  <si>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</si>
  <si>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</si>
  <si>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</si>
  <si>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</si>
  <si>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</si>
  <si>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</si>
  <si>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</si>
  <si>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</si>
  <si>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</si>
  <si>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</si>
  <si>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</si>
  <si>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</si>
  <si>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</si>
  <si>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</si>
  <si>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</si>
  <si>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</si>
  <si>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</si>
  <si>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</si>
  <si>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</si>
  <si>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</si>
  <si>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</si>
  <si>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</si>
  <si>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</si>
  <si>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</si>
  <si>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</si>
  <si>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</si>
  <si>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</si>
  <si>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</si>
  <si>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</si>
  <si>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</si>
  <si>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</si>
  <si>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</si>
  <si>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</si>
  <si>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</si>
  <si>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</si>
  <si>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</si>
  <si>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</si>
  <si>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</si>
  <si>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</si>
  <si>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</si>
  <si>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</si>
  <si>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</si>
  <si>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</si>
  <si>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</si>
  <si>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</si>
  <si>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</si>
  <si>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</si>
  <si>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</si>
  <si>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</si>
  <si>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</si>
  <si>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</si>
  <si>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</si>
  <si>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</si>
  <si>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</si>
  <si>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2 02 25304 05 0000 150</t>
  </si>
  <si>
    <t>Дотации на поддержку мер по обеспечению сбалансированности бюджетов</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</si>
  <si>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</si>
  <si>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</si>
  <si>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</si>
  <si>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2022 год</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</si>
  <si>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</si>
  <si>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</si>
  <si>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</si>
  <si>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</si>
  <si>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</si>
  <si>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</si>
  <si>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</si>
  <si>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</si>
  <si>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</si>
  <si>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</si>
  <si>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</si>
  <si>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</si>
  <si>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</si>
  <si>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</si>
  <si>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</si>
  <si>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</si>
  <si>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</si>
  <si>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</si>
  <si>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</si>
  <si>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</si>
  <si>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</si>
  <si>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</si>
  <si>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</si>
  <si>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</si>
  <si>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</si>
  <si>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</si>
  <si>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</si>
  <si>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</si>
  <si>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</si>
  <si>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</si>
  <si>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</si>
  <si>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</si>
  <si>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</si>
  <si>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</si>
  <si>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</si>
  <si>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</si>
  <si>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</si>
  <si>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</si>
  <si>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</si>
  <si>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</si>
  <si>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на плановый период 2023 и 2024 годов"</t>
  </si>
  <si>
    <t xml:space="preserve">"О районном бюджете на 2022 год и  </t>
  </si>
  <si>
    <t>Сумма на 2024 год</t>
  </si>
  <si>
    <t>1 14 02000 00 0000 430</t>
  </si>
  <si>
    <t>Доходы от реализации имущества</t>
  </si>
  <si>
    <t>Поступления доходов в районный бюджет на 2022 год и на плановый период 2023 и 2024 годов</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</si>
  <si>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</si>
  <si>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</si>
  <si>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</si>
  <si>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</si>
  <si>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</si>
  <si>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</si>
  <si>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</si>
  <si>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</si>
  <si>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</si>
  <si>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</si>
  <si>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</si>
  <si>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</si>
  <si>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</si>
  <si>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</si>
  <si>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</si>
  <si>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</si>
  <si>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421,8</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</si>
  <si>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</si>
  <si>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</si>
  <si>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</si>
  <si>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</si>
  <si>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</si>
  <si>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</si>
  <si>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</si>
  <si>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</si>
  <si>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Приложение 1</t>
  </si>
  <si>
    <t>2 02 25372 05 0000 150</t>
  </si>
  <si>
    <t xml:space="preserve">1 05 02000 00 0000 110 </t>
  </si>
  <si>
    <t>Единый налог на вмененный доход</t>
  </si>
  <si>
    <t>от 24.06.2022 № 380</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</si>
</sst>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1"/>
  <sheetViews>
    <sheetView tabSelected="1" view="pageBreakPreview" zoomScaleSheetLayoutView="100" workbookViewId="0">
      <selection activeCell="D7" sqref="D7:E7"/>
    </sheetView>
  </sheetViews>
  <sheetFormatPr defaultRowHeight="12.75"/>
  <cols>
    <col min="1" max="1" width="25.42578125" customWidth="1"/>
    <col min="2" max="2" width="48.42578125" customWidth="1"/>
    <col min="3" max="3" width="13.28515625" customWidth="1"/>
    <col min="4" max="4" width="11.7109375" customWidth="1"/>
    <col min="5" max="5" width="13.42578125" customWidth="1"/>
  </cols>
  <sheetData>
    <row r="1" spans="1:5">
      <c r="A1" s="35" t="s">
        <v>145</v>
      </c>
      <c r="B1" s="35"/>
      <c r="C1" s="35"/>
      <c r="D1" s="35"/>
      <c r="E1" s="35"/>
    </row>
    <row r="2" spans="1:5">
      <c r="A2" s="35" t="s">
        <v>58</v>
      </c>
      <c r="B2" s="35"/>
      <c r="C2" s="35"/>
      <c r="D2" s="35"/>
      <c r="E2" s="35"/>
    </row>
    <row r="3" spans="1:5">
      <c r="A3" s="35" t="s">
        <v>1</v>
      </c>
      <c r="B3" s="35"/>
      <c r="C3" s="35"/>
      <c r="D3" s="35"/>
      <c r="E3" s="35"/>
    </row>
    <row r="4" spans="1:5">
      <c r="A4" s="35" t="s">
        <v>2</v>
      </c>
      <c r="B4" s="35"/>
      <c r="C4" s="35"/>
      <c r="D4" s="35"/>
      <c r="E4" s="35"/>
    </row>
    <row r="5" spans="1:5">
      <c r="A5" s="35" t="s">
        <v>115</v>
      </c>
      <c r="B5" s="35"/>
      <c r="C5" s="35"/>
      <c r="D5" s="35"/>
      <c r="E5" s="35"/>
    </row>
    <row r="6" spans="1:5">
      <c r="A6" s="40" t="s">
        <v>114</v>
      </c>
      <c r="B6" s="40"/>
      <c r="C6" s="40"/>
      <c r="D6" s="40"/>
      <c r="E6" s="40"/>
    </row>
    <row r="7" spans="1:5">
      <c r="A7" s="37"/>
      <c r="B7" s="37"/>
      <c r="C7" s="37"/>
      <c r="D7" s="37" t="s">
        <v>149</v>
      </c>
      <c r="E7" s="37"/>
    </row>
    <row r="8" spans="1:5" ht="40.5" customHeight="1">
      <c r="A8" s="39" t="s">
        <v>119</v>
      </c>
      <c r="B8" s="39"/>
      <c r="C8" s="39"/>
      <c r="D8" s="39"/>
      <c r="E8" s="39"/>
    </row>
    <row r="9" spans="1:5">
      <c r="A9" s="38"/>
      <c r="B9" s="38"/>
      <c r="C9" s="38"/>
      <c r="D9" s="7"/>
      <c r="E9" s="7"/>
    </row>
    <row r="10" spans="1:5">
      <c r="A10" s="40" t="s">
        <v>77</v>
      </c>
      <c r="B10" s="40"/>
      <c r="C10" s="40"/>
      <c r="D10" s="40"/>
      <c r="E10" s="40"/>
    </row>
    <row r="11" spans="1:5">
      <c r="A11" s="36"/>
      <c r="B11" s="36"/>
      <c r="C11" s="36"/>
      <c r="D11" s="8"/>
      <c r="E11" s="8"/>
    </row>
    <row r="12" spans="1:5" ht="38.25">
      <c r="A12" s="9" t="s">
        <v>3</v>
      </c>
      <c r="B12" s="10" t="s">
        <v>4</v>
      </c>
      <c r="C12" s="9" t="s">
        <v>73</v>
      </c>
      <c r="D12" s="9" t="s">
        <v>74</v>
      </c>
      <c r="E12" s="9" t="s">
        <v>116</v>
      </c>
    </row>
    <row r="13" spans="1:5">
      <c r="A13" s="11"/>
      <c r="B13" s="10" t="s">
        <v>78</v>
      </c>
      <c r="C13" s="12">
        <f>C14+C38</f>
        <v>581180.62000000011</v>
      </c>
      <c r="D13" s="13">
        <f>D14+D38</f>
        <v>400740.88</v>
      </c>
      <c r="E13" s="13">
        <f>E14+E38</f>
        <v>408501.4</v>
      </c>
    </row>
    <row r="14" spans="1:5">
      <c r="A14" s="14" t="s">
        <v>0</v>
      </c>
      <c r="B14" s="15" t="s">
        <v>79</v>
      </c>
      <c r="C14" s="13">
        <f>C15+C17+C21+C26+C27+C30+C32+C33+C36</f>
        <v>170909.22</v>
      </c>
      <c r="D14" s="13">
        <f>D15+D17+D21+D26+D27+D30+D32+D33+D36</f>
        <v>161963.57999999999</v>
      </c>
      <c r="E14" s="13">
        <f>E15+E17+E21+E26+E27+E30+E32+E33+E36</f>
        <v>171024.3</v>
      </c>
    </row>
    <row r="15" spans="1:5">
      <c r="A15" s="16" t="s">
        <v>80</v>
      </c>
      <c r="B15" s="15" t="s">
        <v>81</v>
      </c>
      <c r="C15" s="12">
        <f>C16</f>
        <v>127946.2</v>
      </c>
      <c r="D15" s="13">
        <f t="shared" ref="D15:E15" si="0">D16</f>
        <v>128442.4</v>
      </c>
      <c r="E15" s="13">
        <f t="shared" si="0"/>
        <v>136958.6</v>
      </c>
    </row>
    <row r="16" spans="1:5">
      <c r="A16" s="16" t="s">
        <v>5</v>
      </c>
      <c r="B16" s="15" t="s">
        <v>6</v>
      </c>
      <c r="C16" s="17">
        <v>127946.2</v>
      </c>
      <c r="D16" s="18">
        <v>128442.4</v>
      </c>
      <c r="E16" s="18">
        <v>136958.6</v>
      </c>
    </row>
    <row r="17" spans="1:5" ht="38.25">
      <c r="A17" s="16" t="s">
        <v>82</v>
      </c>
      <c r="B17" s="19" t="s">
        <v>31</v>
      </c>
      <c r="C17" s="13">
        <f>C18+C19+C20</f>
        <v>8495.2200000000012</v>
      </c>
      <c r="D17" s="13">
        <f t="shared" ref="D17:E17" si="1">D18+D19+D20</f>
        <v>8781.7800000000007</v>
      </c>
      <c r="E17" s="13">
        <f t="shared" si="1"/>
        <v>8878.6</v>
      </c>
    </row>
    <row r="18" spans="1:5" ht="66" customHeight="1">
      <c r="A18" s="16" t="s">
        <v>7</v>
      </c>
      <c r="B18" s="20" t="s">
        <v>8</v>
      </c>
      <c r="C18" s="18">
        <v>3840.92</v>
      </c>
      <c r="D18" s="18">
        <v>3928.97</v>
      </c>
      <c r="E18" s="18">
        <v>3909.13</v>
      </c>
    </row>
    <row r="19" spans="1:5" ht="77.25" customHeight="1">
      <c r="A19" s="16" t="s">
        <v>9</v>
      </c>
      <c r="B19" s="20" t="s">
        <v>10</v>
      </c>
      <c r="C19" s="18">
        <v>21.3</v>
      </c>
      <c r="D19" s="18">
        <v>22.01</v>
      </c>
      <c r="E19" s="18">
        <v>22.59</v>
      </c>
    </row>
    <row r="20" spans="1:5" ht="66" customHeight="1">
      <c r="A20" s="16" t="s">
        <v>11</v>
      </c>
      <c r="B20" s="20" t="s">
        <v>12</v>
      </c>
      <c r="C20" s="18">
        <v>4633</v>
      </c>
      <c r="D20" s="18">
        <v>4830.8</v>
      </c>
      <c r="E20" s="18">
        <v>4946.88</v>
      </c>
    </row>
    <row r="21" spans="1:5">
      <c r="A21" s="16" t="s">
        <v>83</v>
      </c>
      <c r="B21" s="15" t="s">
        <v>84</v>
      </c>
      <c r="C21" s="12">
        <f>C22+C23+C24+C25</f>
        <v>14255.099999999999</v>
      </c>
      <c r="D21" s="12">
        <f t="shared" ref="D21:E21" si="2">D22+D24+D25</f>
        <v>14664.4</v>
      </c>
      <c r="E21" s="12">
        <f t="shared" si="2"/>
        <v>15092.8</v>
      </c>
    </row>
    <row r="22" spans="1:5" ht="25.5">
      <c r="A22" s="16" t="s">
        <v>56</v>
      </c>
      <c r="B22" s="15" t="s">
        <v>57</v>
      </c>
      <c r="C22" s="17">
        <v>453.3</v>
      </c>
      <c r="D22" s="18">
        <v>476</v>
      </c>
      <c r="E22" s="18">
        <v>500</v>
      </c>
    </row>
    <row r="23" spans="1:5">
      <c r="A23" s="16" t="s">
        <v>147</v>
      </c>
      <c r="B23" s="15" t="s">
        <v>148</v>
      </c>
      <c r="C23" s="17">
        <v>40</v>
      </c>
      <c r="D23" s="18">
        <v>0</v>
      </c>
      <c r="E23" s="18">
        <v>0</v>
      </c>
    </row>
    <row r="24" spans="1:5" ht="15.75" customHeight="1">
      <c r="A24" s="16" t="s">
        <v>13</v>
      </c>
      <c r="B24" s="15" t="s">
        <v>14</v>
      </c>
      <c r="C24" s="17">
        <v>12512.8</v>
      </c>
      <c r="D24" s="18">
        <v>12888.4</v>
      </c>
      <c r="E24" s="18">
        <v>13282.8</v>
      </c>
    </row>
    <row r="25" spans="1:5" ht="39" customHeight="1">
      <c r="A25" s="16" t="s">
        <v>36</v>
      </c>
      <c r="B25" s="15" t="s">
        <v>37</v>
      </c>
      <c r="C25" s="17">
        <v>1249</v>
      </c>
      <c r="D25" s="18">
        <v>1300</v>
      </c>
      <c r="E25" s="18">
        <v>1310</v>
      </c>
    </row>
    <row r="26" spans="1:5">
      <c r="A26" s="11" t="s">
        <v>85</v>
      </c>
      <c r="B26" s="15" t="s">
        <v>86</v>
      </c>
      <c r="C26" s="13">
        <v>1800</v>
      </c>
      <c r="D26" s="13">
        <v>1890</v>
      </c>
      <c r="E26" s="13">
        <v>1984.5</v>
      </c>
    </row>
    <row r="27" spans="1:5" ht="38.25">
      <c r="A27" s="11" t="s">
        <v>87</v>
      </c>
      <c r="B27" s="22" t="s">
        <v>88</v>
      </c>
      <c r="C27" s="13">
        <f>C28+C29</f>
        <v>5630</v>
      </c>
      <c r="D27" s="13">
        <f t="shared" ref="D27:E27" si="3">D28+D29</f>
        <v>4460</v>
      </c>
      <c r="E27" s="13">
        <f t="shared" si="3"/>
        <v>4350</v>
      </c>
    </row>
    <row r="28" spans="1:5" ht="63.75">
      <c r="A28" s="11" t="s">
        <v>15</v>
      </c>
      <c r="B28" s="20" t="s">
        <v>16</v>
      </c>
      <c r="C28" s="18">
        <v>5000</v>
      </c>
      <c r="D28" s="18">
        <v>4000</v>
      </c>
      <c r="E28" s="18">
        <v>4000</v>
      </c>
    </row>
    <row r="29" spans="1:5" ht="76.5">
      <c r="A29" s="11" t="s">
        <v>17</v>
      </c>
      <c r="B29" s="20" t="s">
        <v>18</v>
      </c>
      <c r="C29" s="18">
        <v>630</v>
      </c>
      <c r="D29" s="18">
        <v>460</v>
      </c>
      <c r="E29" s="18">
        <v>350</v>
      </c>
    </row>
    <row r="30" spans="1:5" ht="25.5">
      <c r="A30" s="11" t="s">
        <v>89</v>
      </c>
      <c r="B30" s="22" t="s">
        <v>90</v>
      </c>
      <c r="C30" s="13">
        <v>85</v>
      </c>
      <c r="D30" s="13">
        <v>85</v>
      </c>
      <c r="E30" s="13">
        <v>85</v>
      </c>
    </row>
    <row r="31" spans="1:5">
      <c r="A31" s="11" t="s">
        <v>19</v>
      </c>
      <c r="B31" s="20" t="s">
        <v>20</v>
      </c>
      <c r="C31" s="18">
        <v>85</v>
      </c>
      <c r="D31" s="18">
        <v>85</v>
      </c>
      <c r="E31" s="18">
        <v>85</v>
      </c>
    </row>
    <row r="32" spans="1:5" s="29" customFormat="1" ht="25.5">
      <c r="A32" s="31" t="s">
        <v>105</v>
      </c>
      <c r="B32" s="32" t="s">
        <v>106</v>
      </c>
      <c r="C32" s="30">
        <v>40</v>
      </c>
      <c r="D32" s="30">
        <v>45</v>
      </c>
      <c r="E32" s="30">
        <v>50</v>
      </c>
    </row>
    <row r="33" spans="1:5" ht="25.5">
      <c r="A33" s="11" t="s">
        <v>91</v>
      </c>
      <c r="B33" s="20" t="s">
        <v>92</v>
      </c>
      <c r="C33" s="13">
        <f>C34+C35</f>
        <v>12091</v>
      </c>
      <c r="D33" s="13">
        <f t="shared" ref="D33:E33" si="4">D34+D35</f>
        <v>3000</v>
      </c>
      <c r="E33" s="13">
        <f t="shared" si="4"/>
        <v>3000</v>
      </c>
    </row>
    <row r="34" spans="1:5">
      <c r="A34" s="11" t="s">
        <v>117</v>
      </c>
      <c r="B34" s="20" t="s">
        <v>118</v>
      </c>
      <c r="C34" s="18">
        <v>1000</v>
      </c>
      <c r="D34" s="18">
        <v>1000</v>
      </c>
      <c r="E34" s="18">
        <v>1000</v>
      </c>
    </row>
    <row r="35" spans="1:5" ht="25.5">
      <c r="A35" s="11" t="s">
        <v>21</v>
      </c>
      <c r="B35" s="20" t="s">
        <v>22</v>
      </c>
      <c r="C35" s="18">
        <v>11091</v>
      </c>
      <c r="D35" s="18">
        <v>2000</v>
      </c>
      <c r="E35" s="18">
        <v>2000</v>
      </c>
    </row>
    <row r="36" spans="1:5">
      <c r="A36" s="11" t="s">
        <v>93</v>
      </c>
      <c r="B36" s="22" t="s">
        <v>94</v>
      </c>
      <c r="C36" s="13">
        <v>566.70000000000005</v>
      </c>
      <c r="D36" s="13">
        <v>595</v>
      </c>
      <c r="E36" s="13">
        <v>624.79999999999995</v>
      </c>
    </row>
    <row r="37" spans="1:5">
      <c r="A37" s="23" t="s">
        <v>70</v>
      </c>
      <c r="B37" s="24" t="s">
        <v>71</v>
      </c>
      <c r="C37" s="13">
        <v>0</v>
      </c>
      <c r="D37" s="13">
        <v>0</v>
      </c>
      <c r="E37" s="13">
        <v>0</v>
      </c>
    </row>
    <row r="38" spans="1:5">
      <c r="A38" s="11" t="s">
        <v>95</v>
      </c>
      <c r="B38" s="15" t="s">
        <v>96</v>
      </c>
      <c r="C38" s="13">
        <f>C39</f>
        <v>410271.40000000008</v>
      </c>
      <c r="D38" s="25">
        <f t="shared" ref="D38:E38" si="5">D39</f>
        <v>238777.30000000002</v>
      </c>
      <c r="E38" s="25">
        <f t="shared" si="5"/>
        <v>237477.10000000003</v>
      </c>
    </row>
    <row r="39" spans="1:5" ht="25.5">
      <c r="A39" s="11" t="s">
        <v>23</v>
      </c>
      <c r="B39" s="22" t="s">
        <v>24</v>
      </c>
      <c r="C39" s="13">
        <f>C40+C47+C67+C93</f>
        <v>410271.40000000008</v>
      </c>
      <c r="D39" s="25">
        <f>D40+D47+D67+D93</f>
        <v>238777.30000000002</v>
      </c>
      <c r="E39" s="25">
        <f>E40+E47+E67+E93</f>
        <v>237477.10000000003</v>
      </c>
    </row>
    <row r="40" spans="1:5" ht="25.5">
      <c r="A40" s="23" t="s">
        <v>41</v>
      </c>
      <c r="B40" s="22" t="s">
        <v>97</v>
      </c>
      <c r="C40" s="13">
        <f>C41+C43+C45</f>
        <v>28741.699999999997</v>
      </c>
      <c r="D40" s="13">
        <f t="shared" ref="D40:E40" si="6">D41+D43+D45</f>
        <v>16599</v>
      </c>
      <c r="E40" s="13">
        <f t="shared" si="6"/>
        <v>15388.6</v>
      </c>
    </row>
    <row r="41" spans="1:5" ht="16.5" customHeight="1">
      <c r="A41" s="11" t="s">
        <v>42</v>
      </c>
      <c r="B41" s="22" t="s">
        <v>25</v>
      </c>
      <c r="C41" s="21">
        <f>C42</f>
        <v>19718.8</v>
      </c>
      <c r="D41" s="21">
        <f t="shared" ref="D41:E41" si="7">D42</f>
        <v>16599</v>
      </c>
      <c r="E41" s="21">
        <f t="shared" si="7"/>
        <v>15388.6</v>
      </c>
    </row>
    <row r="42" spans="1:5" ht="47.25" customHeight="1">
      <c r="A42" s="11" t="s">
        <v>43</v>
      </c>
      <c r="B42" s="22" t="s">
        <v>59</v>
      </c>
      <c r="C42" s="21">
        <v>19718.8</v>
      </c>
      <c r="D42" s="18">
        <v>16599</v>
      </c>
      <c r="E42" s="18">
        <v>15388.6</v>
      </c>
    </row>
    <row r="43" spans="1:5" ht="39" hidden="1" customHeight="1" thickBot="1">
      <c r="A43" s="11" t="s">
        <v>44</v>
      </c>
      <c r="B43" s="22" t="s">
        <v>38</v>
      </c>
      <c r="C43" s="21">
        <f>C44</f>
        <v>0</v>
      </c>
      <c r="D43" s="18"/>
      <c r="E43" s="18"/>
    </row>
    <row r="44" spans="1:5" ht="59.25" hidden="1" customHeight="1" thickBot="1">
      <c r="A44" s="11" t="s">
        <v>45</v>
      </c>
      <c r="B44" s="22" t="s">
        <v>39</v>
      </c>
      <c r="C44" s="21">
        <v>0</v>
      </c>
      <c r="D44" s="18"/>
      <c r="E44" s="18"/>
    </row>
    <row r="45" spans="1:5" ht="33.75" customHeight="1">
      <c r="A45" s="11" t="s">
        <v>44</v>
      </c>
      <c r="B45" s="22" t="s">
        <v>69</v>
      </c>
      <c r="C45" s="18">
        <f>C46</f>
        <v>9022.9</v>
      </c>
      <c r="D45" s="18">
        <f t="shared" ref="D45:E45" si="8">D46</f>
        <v>0</v>
      </c>
      <c r="E45" s="18">
        <f t="shared" si="8"/>
        <v>0</v>
      </c>
    </row>
    <row r="46" spans="1:5" ht="42" customHeight="1">
      <c r="A46" s="11" t="s">
        <v>45</v>
      </c>
      <c r="B46" s="22" t="s">
        <v>39</v>
      </c>
      <c r="C46" s="18">
        <v>9022.9</v>
      </c>
      <c r="D46" s="18">
        <v>0</v>
      </c>
      <c r="E46" s="18">
        <v>0</v>
      </c>
    </row>
    <row r="47" spans="1:5" ht="25.5" customHeight="1">
      <c r="A47" s="23" t="s">
        <v>46</v>
      </c>
      <c r="B47" s="20" t="s">
        <v>98</v>
      </c>
      <c r="C47" s="13">
        <f>C49+C50+C51+C52+C53+C54+C56</f>
        <v>235702.2</v>
      </c>
      <c r="D47" s="13">
        <f t="shared" ref="D47:E47" si="9">D49+D50+D51+D52+D53+D54+D56</f>
        <v>76013.399999999994</v>
      </c>
      <c r="E47" s="13">
        <f t="shared" si="9"/>
        <v>76747.199999999997</v>
      </c>
    </row>
    <row r="48" spans="1:5" ht="63.75" hidden="1">
      <c r="A48" s="11" t="s">
        <v>47</v>
      </c>
      <c r="B48" s="20" t="s">
        <v>40</v>
      </c>
      <c r="C48" s="26">
        <v>0</v>
      </c>
      <c r="D48" s="18"/>
      <c r="E48" s="18"/>
    </row>
    <row r="49" spans="1:5" ht="63.75">
      <c r="A49" s="11" t="s">
        <v>47</v>
      </c>
      <c r="B49" s="20" t="s">
        <v>62</v>
      </c>
      <c r="C49" s="26">
        <v>65814.899999999994</v>
      </c>
      <c r="D49" s="18">
        <v>45387.3</v>
      </c>
      <c r="E49" s="18">
        <v>45254.5</v>
      </c>
    </row>
    <row r="50" spans="1:5" ht="51">
      <c r="A50" s="11" t="s">
        <v>75</v>
      </c>
      <c r="B50" s="22" t="s">
        <v>120</v>
      </c>
      <c r="C50" s="18">
        <v>0</v>
      </c>
      <c r="D50" s="18">
        <v>3062.4</v>
      </c>
      <c r="E50" s="18">
        <v>0</v>
      </c>
    </row>
    <row r="51" spans="1:5" ht="63.75">
      <c r="A51" s="11" t="s">
        <v>68</v>
      </c>
      <c r="B51" s="22" t="s">
        <v>121</v>
      </c>
      <c r="C51" s="18">
        <v>4759.8</v>
      </c>
      <c r="D51" s="18">
        <v>4710</v>
      </c>
      <c r="E51" s="18">
        <v>4841.7</v>
      </c>
    </row>
    <row r="52" spans="1:5" ht="38.25">
      <c r="A52" s="11" t="s">
        <v>146</v>
      </c>
      <c r="B52" s="22" t="s">
        <v>144</v>
      </c>
      <c r="C52" s="18">
        <v>145551.5</v>
      </c>
      <c r="D52" s="18">
        <v>0</v>
      </c>
      <c r="E52" s="18">
        <v>0</v>
      </c>
    </row>
    <row r="53" spans="1:5" ht="38.25">
      <c r="A53" s="11" t="s">
        <v>66</v>
      </c>
      <c r="B53" s="20" t="s">
        <v>63</v>
      </c>
      <c r="C53" s="18">
        <v>2756.5</v>
      </c>
      <c r="D53" s="18">
        <v>3889.2</v>
      </c>
      <c r="E53" s="18">
        <v>3260.8</v>
      </c>
    </row>
    <row r="54" spans="1:5" ht="25.5">
      <c r="A54" s="11" t="s">
        <v>142</v>
      </c>
      <c r="B54" s="20" t="s">
        <v>143</v>
      </c>
      <c r="C54" s="18">
        <v>59.9</v>
      </c>
      <c r="D54" s="18">
        <v>59.9</v>
      </c>
      <c r="E54" s="18">
        <v>59.9</v>
      </c>
    </row>
    <row r="55" spans="1:5" ht="1.5" hidden="1" customHeight="1">
      <c r="A55" s="11" t="s">
        <v>48</v>
      </c>
      <c r="B55" s="20" t="s">
        <v>61</v>
      </c>
      <c r="C55" s="18">
        <v>0</v>
      </c>
      <c r="D55" s="18">
        <v>0</v>
      </c>
      <c r="E55" s="18">
        <v>0</v>
      </c>
    </row>
    <row r="56" spans="1:5" ht="12" customHeight="1">
      <c r="A56" s="11" t="s">
        <v>49</v>
      </c>
      <c r="B56" s="15" t="s">
        <v>26</v>
      </c>
      <c r="C56" s="18">
        <f>C57+C58+C60+C62+C63+C65</f>
        <v>16759.599999999999</v>
      </c>
      <c r="D56" s="18">
        <f t="shared" ref="D56:E56" si="10">D57+D58+D60+D62+D63+D65</f>
        <v>18904.599999999999</v>
      </c>
      <c r="E56" s="18">
        <f t="shared" si="10"/>
        <v>23330.3</v>
      </c>
    </row>
    <row r="57" spans="1:5" hidden="1">
      <c r="A57" s="11" t="s">
        <v>49</v>
      </c>
      <c r="B57" s="22"/>
      <c r="C57" s="18">
        <v>0</v>
      </c>
      <c r="D57" s="18">
        <v>0</v>
      </c>
      <c r="E57" s="18">
        <v>0</v>
      </c>
    </row>
    <row r="58" spans="1:5" ht="51">
      <c r="A58" s="11" t="s">
        <v>49</v>
      </c>
      <c r="B58" s="22" t="s">
        <v>122</v>
      </c>
      <c r="C58" s="18">
        <v>0</v>
      </c>
      <c r="D58" s="18">
        <v>0</v>
      </c>
      <c r="E58" s="18">
        <v>2066.5</v>
      </c>
    </row>
    <row r="59" spans="1:5" ht="0.75" customHeight="1">
      <c r="A59" s="11" t="s">
        <v>49</v>
      </c>
      <c r="B59" s="20" t="s">
        <v>123</v>
      </c>
      <c r="C59" s="18">
        <v>0</v>
      </c>
      <c r="D59" s="18">
        <v>0</v>
      </c>
      <c r="E59" s="18">
        <v>0</v>
      </c>
    </row>
    <row r="60" spans="1:5" ht="37.5" customHeight="1">
      <c r="A60" s="11" t="s">
        <v>49</v>
      </c>
      <c r="B60" s="22" t="s">
        <v>108</v>
      </c>
      <c r="C60" s="18">
        <v>354.9</v>
      </c>
      <c r="D60" s="18">
        <v>354.9</v>
      </c>
      <c r="E60" s="18">
        <v>354.9</v>
      </c>
    </row>
    <row r="61" spans="1:5" ht="48.75" hidden="1" customHeight="1" thickBot="1">
      <c r="A61" s="11" t="s">
        <v>49</v>
      </c>
      <c r="B61" s="22" t="s">
        <v>32</v>
      </c>
      <c r="C61" s="21">
        <v>0</v>
      </c>
      <c r="D61" s="18"/>
      <c r="E61" s="18"/>
    </row>
    <row r="62" spans="1:5" ht="65.25" customHeight="1">
      <c r="A62" s="11" t="s">
        <v>49</v>
      </c>
      <c r="B62" s="22" t="s">
        <v>124</v>
      </c>
      <c r="C62" s="21">
        <v>13374.8</v>
      </c>
      <c r="D62" s="18">
        <v>13374.8</v>
      </c>
      <c r="E62" s="18">
        <v>13374.8</v>
      </c>
    </row>
    <row r="63" spans="1:5" ht="40.5" customHeight="1">
      <c r="A63" s="11" t="s">
        <v>49</v>
      </c>
      <c r="B63" s="22" t="s">
        <v>125</v>
      </c>
      <c r="C63" s="18">
        <v>2068.9</v>
      </c>
      <c r="D63" s="18">
        <v>4213.8999999999996</v>
      </c>
      <c r="E63" s="18">
        <v>6573.1</v>
      </c>
    </row>
    <row r="64" spans="1:5" ht="97.5" hidden="1" customHeight="1">
      <c r="A64" s="11" t="s">
        <v>49</v>
      </c>
      <c r="B64" s="22" t="s">
        <v>72</v>
      </c>
      <c r="C64" s="21">
        <v>0</v>
      </c>
      <c r="D64" s="18">
        <v>0</v>
      </c>
      <c r="E64" s="18">
        <v>0</v>
      </c>
    </row>
    <row r="65" spans="1:5" ht="27" customHeight="1">
      <c r="A65" s="11" t="s">
        <v>49</v>
      </c>
      <c r="B65" s="22" t="s">
        <v>126</v>
      </c>
      <c r="C65" s="18">
        <v>961</v>
      </c>
      <c r="D65" s="18">
        <v>961</v>
      </c>
      <c r="E65" s="18">
        <v>961</v>
      </c>
    </row>
    <row r="66" spans="1:5" ht="63.75" hidden="1" customHeight="1">
      <c r="A66" s="23" t="s">
        <v>50</v>
      </c>
      <c r="B66" s="22" t="s">
        <v>67</v>
      </c>
      <c r="C66" s="21">
        <v>0</v>
      </c>
      <c r="D66" s="18">
        <v>0</v>
      </c>
      <c r="E66" s="18">
        <v>0</v>
      </c>
    </row>
    <row r="67" spans="1:5" ht="25.5" customHeight="1">
      <c r="A67" s="23" t="s">
        <v>50</v>
      </c>
      <c r="B67" s="22" t="s">
        <v>99</v>
      </c>
      <c r="C67" s="13">
        <f>C69+C70+C71+C91</f>
        <v>125496.30000000002</v>
      </c>
      <c r="D67" s="13">
        <f t="shared" ref="D67:E67" si="11">D69+D70+D71+D91</f>
        <v>125810.20000000001</v>
      </c>
      <c r="E67" s="13">
        <f t="shared" si="11"/>
        <v>124986.60000000002</v>
      </c>
    </row>
    <row r="68" spans="1:5" ht="28.5" hidden="1" customHeight="1">
      <c r="A68" s="11" t="s">
        <v>52</v>
      </c>
      <c r="B68" s="20" t="s">
        <v>110</v>
      </c>
      <c r="C68" s="27" t="s">
        <v>111</v>
      </c>
      <c r="D68" s="27" t="s">
        <v>111</v>
      </c>
      <c r="E68" s="27" t="s">
        <v>111</v>
      </c>
    </row>
    <row r="69" spans="1:5" ht="60" customHeight="1">
      <c r="A69" s="11" t="s">
        <v>52</v>
      </c>
      <c r="B69" s="20" t="s">
        <v>33</v>
      </c>
      <c r="C69" s="21">
        <v>16.399999999999999</v>
      </c>
      <c r="D69" s="18">
        <v>1</v>
      </c>
      <c r="E69" s="18">
        <v>0.9</v>
      </c>
    </row>
    <row r="70" spans="1:5" ht="116.25" customHeight="1">
      <c r="A70" s="11" t="s">
        <v>51</v>
      </c>
      <c r="B70" s="20" t="s">
        <v>127</v>
      </c>
      <c r="C70" s="18">
        <v>834.5</v>
      </c>
      <c r="D70" s="18">
        <v>735.5</v>
      </c>
      <c r="E70" s="18">
        <v>763.9</v>
      </c>
    </row>
    <row r="71" spans="1:5" ht="40.5" customHeight="1">
      <c r="A71" s="11" t="s">
        <v>64</v>
      </c>
      <c r="B71" s="20" t="s">
        <v>65</v>
      </c>
      <c r="C71" s="18">
        <f>C72+C73+C75+C76+C77+C78+C79+C82+C83+C84+C85+C89+C90</f>
        <v>121728.90000000002</v>
      </c>
      <c r="D71" s="18">
        <f t="shared" ref="D71:E71" si="12">D72+D73+D75+D76+D77+D78+D79+D82+D83+D84+D85+D89+D90</f>
        <v>122127.40000000001</v>
      </c>
      <c r="E71" s="18">
        <f t="shared" si="12"/>
        <v>121275.50000000001</v>
      </c>
    </row>
    <row r="72" spans="1:5" ht="79.5" customHeight="1">
      <c r="A72" s="11" t="s">
        <v>53</v>
      </c>
      <c r="B72" s="20" t="s">
        <v>128</v>
      </c>
      <c r="C72" s="18">
        <v>630.20000000000005</v>
      </c>
      <c r="D72" s="18">
        <v>630.20000000000005</v>
      </c>
      <c r="E72" s="18">
        <v>630.20000000000005</v>
      </c>
    </row>
    <row r="73" spans="1:5" ht="102" customHeight="1">
      <c r="A73" s="11"/>
      <c r="B73" s="33" t="s">
        <v>129</v>
      </c>
      <c r="C73" s="18">
        <v>98648.6</v>
      </c>
      <c r="D73" s="18">
        <v>99214.9</v>
      </c>
      <c r="E73" s="18">
        <v>98545</v>
      </c>
    </row>
    <row r="74" spans="1:5" ht="36" hidden="1" customHeight="1">
      <c r="A74" s="11" t="s">
        <v>53</v>
      </c>
      <c r="B74" s="20" t="s">
        <v>60</v>
      </c>
      <c r="C74" s="21"/>
      <c r="D74" s="18"/>
      <c r="E74" s="18"/>
    </row>
    <row r="75" spans="1:5" ht="180" customHeight="1">
      <c r="A75" s="11" t="s">
        <v>53</v>
      </c>
      <c r="B75" s="20" t="s">
        <v>130</v>
      </c>
      <c r="C75" s="21">
        <v>5537.8</v>
      </c>
      <c r="D75" s="18">
        <v>5537.8</v>
      </c>
      <c r="E75" s="18">
        <v>5537.8</v>
      </c>
    </row>
    <row r="76" spans="1:5" ht="77.25" customHeight="1">
      <c r="A76" s="11" t="s">
        <v>53</v>
      </c>
      <c r="B76" s="20" t="s">
        <v>131</v>
      </c>
      <c r="C76" s="21">
        <v>21.6</v>
      </c>
      <c r="D76" s="18">
        <v>21.6</v>
      </c>
      <c r="E76" s="18">
        <v>21.6</v>
      </c>
    </row>
    <row r="77" spans="1:5" ht="50.25" customHeight="1">
      <c r="A77" s="11" t="s">
        <v>53</v>
      </c>
      <c r="B77" s="20" t="s">
        <v>132</v>
      </c>
      <c r="C77" s="21">
        <v>4545.6000000000004</v>
      </c>
      <c r="D77" s="18">
        <v>4372.8</v>
      </c>
      <c r="E77" s="18">
        <v>4190.8</v>
      </c>
    </row>
    <row r="78" spans="1:5" ht="42.75" customHeight="1">
      <c r="A78" s="11" t="s">
        <v>53</v>
      </c>
      <c r="B78" s="20" t="s">
        <v>133</v>
      </c>
      <c r="C78" s="21">
        <v>136.1</v>
      </c>
      <c r="D78" s="18">
        <v>141.1</v>
      </c>
      <c r="E78" s="18">
        <v>141.1</v>
      </c>
    </row>
    <row r="79" spans="1:5" ht="65.25" customHeight="1">
      <c r="A79" s="11"/>
      <c r="B79" s="20" t="s">
        <v>76</v>
      </c>
      <c r="C79" s="21">
        <v>614.9</v>
      </c>
      <c r="D79" s="18">
        <v>614.9</v>
      </c>
      <c r="E79" s="18">
        <v>614.9</v>
      </c>
    </row>
    <row r="80" spans="1:5" ht="168" hidden="1" customHeight="1">
      <c r="A80" s="11"/>
      <c r="B80" s="20"/>
      <c r="C80" s="18"/>
      <c r="D80" s="18"/>
      <c r="E80" s="18"/>
    </row>
    <row r="81" spans="1:5" ht="167.25" hidden="1" customHeight="1">
      <c r="A81" s="11" t="s">
        <v>53</v>
      </c>
      <c r="B81" s="20" t="s">
        <v>28</v>
      </c>
      <c r="C81" s="27"/>
      <c r="D81" s="18"/>
      <c r="E81" s="18"/>
    </row>
    <row r="82" spans="1:5" ht="67.5" customHeight="1">
      <c r="A82" s="11" t="s">
        <v>53</v>
      </c>
      <c r="B82" s="20" t="s">
        <v>134</v>
      </c>
      <c r="C82" s="21">
        <v>9676.7000000000007</v>
      </c>
      <c r="D82" s="18">
        <v>9676.7000000000007</v>
      </c>
      <c r="E82" s="18">
        <v>9676.7000000000007</v>
      </c>
    </row>
    <row r="83" spans="1:5" ht="77.25" customHeight="1">
      <c r="A83" s="11" t="s">
        <v>53</v>
      </c>
      <c r="B83" s="20" t="s">
        <v>135</v>
      </c>
      <c r="C83" s="18">
        <v>591.20000000000005</v>
      </c>
      <c r="D83" s="18">
        <v>591.20000000000005</v>
      </c>
      <c r="E83" s="18">
        <v>591.20000000000005</v>
      </c>
    </row>
    <row r="84" spans="1:5" ht="54.75" customHeight="1">
      <c r="A84" s="11" t="s">
        <v>53</v>
      </c>
      <c r="B84" s="20" t="s">
        <v>109</v>
      </c>
      <c r="C84" s="27" t="s">
        <v>136</v>
      </c>
      <c r="D84" s="18">
        <v>421.8</v>
      </c>
      <c r="E84" s="18">
        <v>421.8</v>
      </c>
    </row>
    <row r="85" spans="1:5" ht="54.75" customHeight="1">
      <c r="A85" s="11" t="s">
        <v>27</v>
      </c>
      <c r="B85" s="20" t="s">
        <v>137</v>
      </c>
      <c r="C85" s="18">
        <v>154.5</v>
      </c>
      <c r="D85" s="18">
        <v>154.5</v>
      </c>
      <c r="E85" s="18">
        <v>154.5</v>
      </c>
    </row>
    <row r="86" spans="1:5" ht="126.75" hidden="1" customHeight="1" thickBot="1">
      <c r="A86" s="11" t="s">
        <v>27</v>
      </c>
      <c r="B86" s="22" t="s">
        <v>30</v>
      </c>
      <c r="C86" s="28">
        <v>0</v>
      </c>
      <c r="D86" s="18"/>
      <c r="E86" s="18"/>
    </row>
    <row r="87" spans="1:5" ht="187.5" hidden="1" customHeight="1" thickBot="1">
      <c r="A87" s="11" t="s">
        <v>53</v>
      </c>
      <c r="B87" s="22" t="s">
        <v>35</v>
      </c>
      <c r="C87" s="28">
        <v>0</v>
      </c>
      <c r="D87" s="18"/>
      <c r="E87" s="18"/>
    </row>
    <row r="88" spans="1:5" ht="35.25" hidden="1" customHeight="1">
      <c r="A88" s="11" t="s">
        <v>53</v>
      </c>
      <c r="B88" s="20" t="s">
        <v>34</v>
      </c>
      <c r="C88" s="18">
        <v>0</v>
      </c>
      <c r="D88" s="18">
        <v>0</v>
      </c>
      <c r="E88" s="18">
        <v>0</v>
      </c>
    </row>
    <row r="89" spans="1:5" ht="65.25" customHeight="1">
      <c r="A89" s="11" t="s">
        <v>53</v>
      </c>
      <c r="B89" s="20" t="s">
        <v>138</v>
      </c>
      <c r="C89" s="21">
        <v>222.8</v>
      </c>
      <c r="D89" s="18">
        <v>222.8</v>
      </c>
      <c r="E89" s="18">
        <v>222.8</v>
      </c>
    </row>
    <row r="90" spans="1:5" ht="63" customHeight="1">
      <c r="A90" s="11" t="s">
        <v>53</v>
      </c>
      <c r="B90" s="20" t="s">
        <v>139</v>
      </c>
      <c r="C90" s="18">
        <v>527.1</v>
      </c>
      <c r="D90" s="18">
        <v>527.1</v>
      </c>
      <c r="E90" s="18">
        <v>527.1</v>
      </c>
    </row>
    <row r="91" spans="1:5" ht="28.5" customHeight="1">
      <c r="A91" s="11" t="s">
        <v>104</v>
      </c>
      <c r="B91" s="20" t="s">
        <v>103</v>
      </c>
      <c r="C91" s="18">
        <f>C92</f>
        <v>2916.5</v>
      </c>
      <c r="D91" s="18">
        <f t="shared" ref="D91:E91" si="13">D92</f>
        <v>2946.3</v>
      </c>
      <c r="E91" s="18">
        <f t="shared" si="13"/>
        <v>2946.3</v>
      </c>
    </row>
    <row r="92" spans="1:5" ht="62.25" customHeight="1">
      <c r="A92" s="11" t="s">
        <v>102</v>
      </c>
      <c r="B92" s="20" t="s">
        <v>140</v>
      </c>
      <c r="C92" s="18">
        <v>2916.5</v>
      </c>
      <c r="D92" s="18">
        <v>2946.3</v>
      </c>
      <c r="E92" s="18">
        <v>2946.3</v>
      </c>
    </row>
    <row r="93" spans="1:5" ht="18.75" customHeight="1">
      <c r="A93" s="23" t="s">
        <v>54</v>
      </c>
      <c r="B93" s="15" t="s">
        <v>100</v>
      </c>
      <c r="C93" s="13">
        <f>C94+C95+C96+C97</f>
        <v>20331.2</v>
      </c>
      <c r="D93" s="13">
        <f t="shared" ref="D93:E93" si="14">D94+D95+D96+D97</f>
        <v>20354.7</v>
      </c>
      <c r="E93" s="13">
        <f t="shared" si="14"/>
        <v>20354.7</v>
      </c>
    </row>
    <row r="94" spans="1:5" ht="63.75">
      <c r="A94" s="11" t="s">
        <v>113</v>
      </c>
      <c r="B94" s="20" t="s">
        <v>29</v>
      </c>
      <c r="C94" s="18">
        <v>13300.4</v>
      </c>
      <c r="D94" s="18">
        <v>13323.9</v>
      </c>
      <c r="E94" s="18">
        <v>13323.9</v>
      </c>
    </row>
    <row r="95" spans="1:5" ht="50.25" customHeight="1">
      <c r="A95" s="11" t="s">
        <v>107</v>
      </c>
      <c r="B95" s="20" t="s">
        <v>141</v>
      </c>
      <c r="C95" s="21">
        <v>7030.8</v>
      </c>
      <c r="D95" s="18">
        <v>7030.8</v>
      </c>
      <c r="E95" s="18">
        <v>7030.8</v>
      </c>
    </row>
    <row r="96" spans="1:5" ht="38.25" hidden="1">
      <c r="A96" s="11" t="s">
        <v>55</v>
      </c>
      <c r="B96" s="20" t="s">
        <v>101</v>
      </c>
      <c r="C96" s="18">
        <v>0</v>
      </c>
      <c r="D96" s="18">
        <v>0</v>
      </c>
      <c r="E96" s="18">
        <v>0</v>
      </c>
    </row>
    <row r="97" spans="1:5" ht="30" hidden="1" customHeight="1" thickBot="1">
      <c r="A97" s="11"/>
      <c r="B97" s="34" t="s">
        <v>112</v>
      </c>
      <c r="C97" s="18">
        <v>0</v>
      </c>
      <c r="D97" s="18">
        <v>0</v>
      </c>
      <c r="E97" s="18">
        <v>0</v>
      </c>
    </row>
    <row r="98" spans="1:5" ht="50.25" hidden="1" customHeight="1" thickBot="1">
      <c r="A98" s="4" t="s">
        <v>55</v>
      </c>
      <c r="B98" s="5"/>
      <c r="C98" s="18"/>
      <c r="D98" s="18"/>
      <c r="E98" s="18">
        <v>0</v>
      </c>
    </row>
    <row r="99" spans="1:5" ht="180" hidden="1" customHeight="1" thickBot="1">
      <c r="A99" s="2"/>
      <c r="B99" s="1"/>
      <c r="C99" s="6">
        <v>0</v>
      </c>
      <c r="D99" s="3"/>
      <c r="E99" s="3"/>
    </row>
    <row r="100" spans="1:5" ht="15">
      <c r="A100" s="1"/>
      <c r="B100" s="1"/>
      <c r="C100" s="1"/>
    </row>
    <row r="101" spans="1:5" ht="15">
      <c r="C101"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5" orientation="portrait" r:id="rId1"/>
  <rowBreaks count="1" manualBreakCount="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2022-04-13T06:21:05Z</cp:lastPrinted>
  <dcterms:created xsi:type="dcterms:W3CDTF">2016-12-12T07:38:54Z</dcterms:created>
  <dcterms:modified xsi:type="dcterms:W3CDTF">2022-06-28T10:32:09Z</dcterms:modified>
</cp:coreProperties>
</file>