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50" yWindow="690" windowWidth="19440" windowHeight="11640"/>
  </bookViews>
  <sheets>
    <sheet name="Sheet1" sheetId="1" r:id="rId1"/>
  </sheets>
  <calcPr calcId="124519"/>
</workbook>
</file>

<file path=xl/calcChain.xml><?xml version="1.0" encoding="utf-8"?>
<calcChain xmlns="http://schemas.openxmlformats.org/spreadsheetml/2006/main">
  <c r="D90" i="1"/>
  <c r="E90"/>
  <c r="C90"/>
  <c r="D17"/>
  <c r="E17"/>
  <c r="C17"/>
  <c r="D68"/>
  <c r="E68"/>
  <c r="C68"/>
  <c r="D56"/>
  <c r="D47" s="1"/>
  <c r="E56"/>
  <c r="E47" s="1"/>
  <c r="C56"/>
  <c r="C47" s="1"/>
  <c r="D88"/>
  <c r="E88"/>
  <c r="C88"/>
  <c r="D45"/>
  <c r="E45"/>
  <c r="D41"/>
  <c r="E41"/>
  <c r="D27"/>
  <c r="E27"/>
  <c r="D21"/>
  <c r="E21"/>
  <c r="D15"/>
  <c r="E15"/>
  <c r="C45"/>
  <c r="C27"/>
  <c r="C64" l="1"/>
  <c r="D64"/>
  <c r="E64"/>
  <c r="E40"/>
  <c r="E14"/>
  <c r="D40"/>
  <c r="D14"/>
  <c r="C21"/>
  <c r="C41"/>
  <c r="C43"/>
  <c r="C15"/>
  <c r="E39" l="1"/>
  <c r="E38" s="1"/>
  <c r="E13" s="1"/>
  <c r="D39"/>
  <c r="D38" s="1"/>
  <c r="D13" s="1"/>
  <c r="C40"/>
  <c r="C39" s="1"/>
  <c r="C38" s="1"/>
  <c r="C14" l="1"/>
  <c r="C13" l="1"/>
</calcChain>
</file>

<file path=xl/sharedStrings.xml><?xml version="1.0" encoding="utf-8"?>
<sst xmlns="http://schemas.openxmlformats.org/spreadsheetml/2006/main" count="176" uniqueCount="148">
  <si>
    <t>1 00 00000 00 0000 000</t>
  </si>
  <si>
    <t>Приложение 1</t>
  </si>
  <si>
    <t>районного Совета</t>
  </si>
  <si>
    <t>народных депутатов</t>
  </si>
  <si>
    <t>Код бюджетной классификации Российской Федерации</t>
  </si>
  <si>
    <t>Наименование доходов</t>
  </si>
  <si>
    <t>1 01 02000 01 0000 110</t>
  </si>
  <si>
    <t>Налог на доходы физических лиц</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</si>
  <si>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</si>
  <si>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</si>
  <si>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</si>
  <si>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</si>
  <si>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</si>
  <si>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</si>
  <si>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1 05 02000 02 0000 110</t>
  </si>
  <si>
    <t>Единый налог на вмененный доход для отдельных видов деятельности</t>
  </si>
  <si>
    <t>1 05 03000 01 0000 110</t>
  </si>
  <si>
    <t>Единый сельскохозяйственный налог</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</si>
  <si>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</si>
  <si>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</si>
  <si>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</si>
  <si>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</si>
  <si>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1 12 01000 01 0000 120</t>
  </si>
  <si>
    <t>Плата за негативное воздействие на окружающую среду</t>
  </si>
  <si>
    <t>1 14 06000 00 0000 430</t>
  </si>
  <si>
    <t>Доходы от продажи земельных участков, находящихся в государственной и муниципальной собственности</t>
  </si>
  <si>
    <t>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</si>
  <si>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</si>
  <si>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</si>
  <si>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Прочие субсидии</t>
  </si>
  <si>
    <t>2 02 30024 05 0000 151</t>
  </si>
  <si>
    <t>Субвенции бюджетам муниципальных районов на осуществление государственных полномочий по расчету и предоставлению дотаций на выравнивание бюджетной обеспеченности поселений в рамках подпрограммы «Совершенствование межбюджетных отношений с муниципальными образованиями Тамбовской области» государственной программы Тамбовской области «Эффективное управление финансами и оптимизация государственного долга»</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</si>
  <si>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«Развитие дошкольного образования» государственной программы Тамбовской области «Развитие образования Тамбовской области»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</si>
  <si>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</si>
  <si>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Субвенции бюджетам муниципальных районов на реализацию мероприятий подпрограммы «Развитие дошкольного образования» государственной программы Тамбовской области «Развитие образования Тамбовской области» на денежное поощрение лучшим воспитателям (включая старших) муниципальных образовательных организаций, осуществляющих образовательную деятельность по образовательным программам дошкольного образования</t>
  </si>
  <si>
    <t>НАЛОГИ НА ТОВАРЫ (РАБОТЫ, УСЛУГИ), РЕАЛИЗУЕМЫЕ НА ТЕРРИТОРИИ РОССИЙСКОЙ ФЕДЕРАЦИИ</t>
  </si>
  <si>
    <t>Прочие субсидии бюджетам муниципальных районов на реализацию мероприятий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</si>
  <si>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Субвенции бюджетам муниципальных районов на 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«О наделении администраций городских округов, муниципальных районов, городских и сельских поселений Тамбовской области государственными полномочиями по государственной регистрации актов гражданского состояния» в рамках прочих мероприятий в установленной сфере деятельности государственной программы Тамбовской области «Развитие институтов гражданского общества»</t>
  </si>
  <si>
    <t>Субвенции бюджетам муниципальных районов на осуществление отдельного государственного полномочия по обеспечению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</si>
  <si>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t>Субвенции бюджетам муниципальных районов на осуществление отдельных государственных полномочий по хранению, комплектованию, учету и использованию архивных документов, относящихся к государственной собственности и находящихся на территории муниципальных образований Тамбовской области, в рамках подпрограммы «Наследие» государственной программы Тамбовской области «Развитие культуры и туризма»</t>
  </si>
  <si>
    <t>Субвенции бюджетам муниципальных районов на осуществление отдельных государственных полномочий по обеспечению деятельности административных комиссий в рамках подпрограммы «Обеспечение общественного порядка и противодействие преступности в Тамбовской области» государственной программы Тамбовской области «Обеспечение безопасности населения Тамбовской области и противодействие преступности»</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</si>
  <si>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</si>
  <si>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Субвенции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дошкольного образования в рамках подпрограммы "Развитие дошкольного образования" государственной программы Тамбовской области "Развитие образования Тамбовской области"</t>
  </si>
  <si>
    <t>Cубвенции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общего образования в рамках подпрограммы "Развитие общего и дополнительного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</si>
  <si>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отдельных государственных полномочий по выплате ежемесячных денежных средств лицам из числа детей-сирот и детей, оставшихся без попечения родителей, обучающимся в общеобразовательных организациях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</si>
  <si>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1 05 04020 02 0000 110</t>
  </si>
  <si>
    <t>Налог, взимаемый в связи с применением патентной системы налогообложения, зачисляемый в бюджеты муниципальных районов</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</si>
  <si>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</si>
  <si>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</si>
  <si>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Прочие субсидии бюджетам муниципальных районов на поддержку и развитие автомобильного транспорта</t>
  </si>
  <si>
    <t>Субсидии бюджетам муниципальных районов на строительство, модернизацию,ремонт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</si>
  <si>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2 02 10000 00 0000 150</t>
  </si>
  <si>
    <t>2 02 15001 00 0000 150</t>
  </si>
  <si>
    <t>2 02 15001 05 0000 150</t>
  </si>
  <si>
    <t>2 02 15002 00 0000 150</t>
  </si>
  <si>
    <t>2 02 15002 05 0000 150</t>
  </si>
  <si>
    <t>2 02 20000 00 0000 150</t>
  </si>
  <si>
    <t>2 02 20041 05 0000 150</t>
  </si>
  <si>
    <t>2 02 29999 00 0000 150</t>
  </si>
  <si>
    <t>2 02 29999 05 0000 150</t>
  </si>
  <si>
    <t>2 02 30000 00 0000 150</t>
  </si>
  <si>
    <t>2 02 35930 05 0000 150</t>
  </si>
  <si>
    <t>2 02 35120 05 0000 150</t>
  </si>
  <si>
    <t>2 02 30024 05 0000 150</t>
  </si>
  <si>
    <t>2 02 40000 00 0000 150</t>
  </si>
  <si>
    <t>2 02 49999 05 0000 150</t>
  </si>
  <si>
    <t>1 05 01000 00 0000 110</t>
  </si>
  <si>
    <t>Налог, взимаемый в связи с применением упрощенной системы налогообложения</t>
  </si>
  <si>
    <t>к решению Токарёвского</t>
  </si>
  <si>
    <t>Дотации бюджетам муниципальных районов на выравнивание бюджетной обеспеченности из бюджета субъекта Российской Федерации</t>
  </si>
  <si>
    <t>Субвенции бюджетам муниципальных районов на осуществление отдельных государственных полномочий по предоставлению компенсации расходов на оплату жилых помещений, отопления и освещения педагогическим,руководителям, заместителям руководителей, руководителям структурных подразделений и их заместителям муниципальных образовательных организаций, проживающим и работающим в сельских населенных пунктах, рабочих поселках (поселках городского типа), а также вышедшим на пенсию указанным выше категориям работников образовательных организаций, стаж работы которых в образовательных организациях сельской местности составляет не менее 10 лет в рамках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t>
  </si>
  <si>
    <t>Субсидии бюджетам муниципальных районов на обеспечение комплексного развития сельских территорий</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</si>
  <si>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</si>
  <si>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реализацию мероприятий по обеспечению жильем молодых семей</t>
  </si>
  <si>
    <t>2 02 30024 00 0000 150</t>
  </si>
  <si>
    <t>Субвенции местным бюджетам на выполнение передаваемых     полномочий субъектов Российской Федерации</t>
  </si>
  <si>
    <t>2 02 25497 05 0000 150</t>
  </si>
  <si>
    <t xml:space="preserve">1 11 01000 00 0000 120 </t>
  </si>
  <si>
    <t>Проценты, полученные от предоставления бюджетных кредитов</t>
  </si>
  <si>
    <t>2 02 27576 05 0000 150</t>
  </si>
  <si>
    <t>Прочие субсидии бюджетам муниципальных районов на предоставление социальных выплат молодым семьям на приобретение (строительство) жилья, в том числе дополнительной социальной выплаты при рождении (усыновлении) одного ребенка</t>
  </si>
  <si>
    <t>2 02 25519 05 0000 150</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</si>
  <si>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</si>
  <si>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</si>
  <si>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Дотации на поддержку мер по обеспечению сбалансированности бюджетов</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</si>
  <si>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организаций</t>
  </si>
  <si>
    <t>1 17 0000 00 0000 000</t>
  </si>
  <si>
    <t>ПРОЧИЕ НЕНАЛОГОВЫЕ ДОХОДЫ</t>
  </si>
  <si>
    <t>Сумма на 2021 год</t>
  </si>
  <si>
    <t>Прочие субсидии бюджетам муниципальных районов на организацию отдыха детей в каникулярное время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</si>
  <si>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t>2 02 25467 05 0000 150</t>
  </si>
  <si>
    <t>Cубсидии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</si>
  <si>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Сумма на 2022 год</t>
  </si>
  <si>
    <t>Сумма на 2023 год</t>
  </si>
  <si>
    <t>Поступления доходов в районный бюджет в 2021 году и в плановом периоде 2022 и 2023 годов</t>
  </si>
  <si>
    <t>2 02 25097 05 0000 150</t>
  </si>
  <si>
    <t>Cубсидии бюджетам муниципальных районов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</si>
  <si>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 xml:space="preserve">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подпрограммы «Развитие общего и дополнительного образования» государственной программы Тамбовской области «Развитие образования Тамбовской области» </t>
  </si>
  <si>
    <t>Субвенции бюджетам муниципальных районов на осуществление отдельного государственного полномочия по ежемесячной денежной выплате на обеспечение мер социальной поддержки отдельных категорий граждан, работающих в сельской местности и рабочих поселках</t>
  </si>
  <si>
    <r>
      <t>_</t>
    </r>
    <r>
      <rPr>
        <u/>
        <sz val="10"/>
        <rFont val="Times New Roman"/>
        <family val="1"/>
        <charset val="204"/>
      </rPr>
      <t>тыс.рублей</t>
    </r>
  </si>
  <si>
    <r>
      <rPr>
        <b/>
        <sz val="10"/>
        <rFont val="Times New Roman"/>
        <family val="1"/>
        <charset val="204"/>
      </rPr>
      <t>ВСЕГО ДОХОДОВ</t>
    </r>
  </si>
  <si>
    <r>
      <rPr>
        <b/>
        <sz val="10"/>
        <rFont val="Times New Roman"/>
        <family val="1"/>
        <charset val="204"/>
      </rPr>
      <t>НАЛОГОВЫЕ И НЕНАЛОГОВЫЕ ДОХОДЫ</t>
    </r>
  </si>
  <si>
    <r>
      <rPr>
        <b/>
        <sz val="10"/>
        <rFont val="Times New Roman"/>
        <family val="1"/>
        <charset val="204"/>
      </rPr>
      <t>1 01 00000 00 0000 000</t>
    </r>
  </si>
  <si>
    <r>
      <rPr>
        <b/>
        <sz val="10"/>
        <rFont val="Times New Roman"/>
        <family val="1"/>
        <charset val="204"/>
      </rPr>
      <t>НАЛОГИ НА ПРИБЫЛЬ, ДОХОДЫ</t>
    </r>
  </si>
  <si>
    <r>
      <rPr>
        <b/>
        <sz val="10"/>
        <rFont val="Times New Roman"/>
        <family val="1"/>
        <charset val="204"/>
      </rPr>
      <t>1 03 00000 00 0000 000</t>
    </r>
  </si>
  <si>
    <r>
      <rPr>
        <b/>
        <sz val="10"/>
        <rFont val="Times New Roman"/>
        <family val="1"/>
        <charset val="204"/>
      </rPr>
      <t>1 05 00000 00 0000 000</t>
    </r>
  </si>
  <si>
    <r>
      <rPr>
        <b/>
        <sz val="10"/>
        <rFont val="Times New Roman"/>
        <family val="1"/>
        <charset val="204"/>
      </rPr>
      <t>НАЛОГИ НА СОВОКУПНЫЙ ДОХОД</t>
    </r>
  </si>
  <si>
    <r>
      <rPr>
        <b/>
        <sz val="10"/>
        <rFont val="Times New Roman"/>
        <family val="1"/>
        <charset val="204"/>
      </rPr>
      <t>1 08 00000 00 0000 000</t>
    </r>
  </si>
  <si>
    <r>
      <rPr>
        <b/>
        <sz val="10"/>
        <rFont val="Times New Roman"/>
        <family val="1"/>
        <charset val="204"/>
      </rPr>
      <t>ГОСУДАРСТВЕННАЯ ПОШЛИНА</t>
    </r>
  </si>
  <si>
    <r>
      <rPr>
        <b/>
        <sz val="10"/>
        <rFont val="Times New Roman"/>
        <family val="1"/>
        <charset val="204"/>
      </rPr>
      <t>1 11 00000 00 0000 000</t>
    </r>
  </si>
  <si>
    <r>
      <rPr>
        <b/>
        <sz val="10"/>
        <rFont val="Times New Roman"/>
        <family val="1"/>
        <charset val="204"/>
      </rPr>
      <t>ДОХОДЫ ОТ ИСПОЛЬЗОВАНИЯ ИМУЩЕСТВА, НАХОДЯЩЕГОСЯ В ГОСУДАРСТВЕННОЙ И МУНИЦИПАЛЬНОЙ СОБСТВЕННОСТИ</t>
    </r>
  </si>
  <si>
    <r>
      <rPr>
        <b/>
        <sz val="10"/>
        <rFont val="Times New Roman"/>
        <family val="1"/>
        <charset val="204"/>
      </rPr>
      <t>1 12 00000 00 0000 000</t>
    </r>
  </si>
  <si>
    <r>
      <rPr>
        <b/>
        <sz val="10"/>
        <rFont val="Times New Roman"/>
        <family val="1"/>
        <charset val="204"/>
      </rPr>
      <t>ПЛАТЕЖИ ПРИ ПОЛЬЗОВАНИИ ПРИРОДНЫМИ РЕСУРСАМИ</t>
    </r>
  </si>
  <si>
    <r>
      <rPr>
        <b/>
        <sz val="10"/>
        <rFont val="Times New Roman"/>
        <family val="1"/>
        <charset val="204"/>
      </rPr>
      <t>1 14 00000 00 0000 000</t>
    </r>
  </si>
  <si>
    <r>
      <rPr>
        <b/>
        <sz val="10"/>
        <rFont val="Times New Roman"/>
        <family val="1"/>
        <charset val="204"/>
      </rPr>
      <t>ДОХОДЫ ОТ ПРОДАЖИ МАТЕРИАЛЬНЫХ И НЕМАТЕРИАЛЬНЫХ АКТИВОВ</t>
    </r>
  </si>
  <si>
    <r>
      <rPr>
        <b/>
        <sz val="10"/>
        <rFont val="Times New Roman"/>
        <family val="1"/>
        <charset val="204"/>
      </rPr>
      <t>1 16 00000 00 0000 000</t>
    </r>
  </si>
  <si>
    <r>
      <rPr>
        <b/>
        <sz val="10"/>
        <rFont val="Times New Roman"/>
        <family val="1"/>
        <charset val="204"/>
      </rPr>
      <t>ШТРАФЫ, САНКЦИИ, ВОЗМЕЩЕНИЕ УЩЕРБА</t>
    </r>
  </si>
  <si>
    <r>
      <rPr>
        <b/>
        <sz val="10"/>
        <rFont val="Times New Roman"/>
        <family val="1"/>
        <charset val="204"/>
      </rPr>
      <t>2 00 00000 00 0000 000</t>
    </r>
  </si>
  <si>
    <r>
      <rPr>
        <b/>
        <sz val="10"/>
        <rFont val="Times New Roman"/>
        <family val="1"/>
        <charset val="204"/>
      </rPr>
      <t>Безвозмездные поступления</t>
    </r>
  </si>
  <si>
    <r>
      <rPr>
        <b/>
        <sz val="10"/>
        <rFont val="Times New Roman"/>
        <family val="1"/>
        <charset val="204"/>
      </rPr>
      <t>Дотации бюджетам бюджетной системы Федерации и муниципальных образований</t>
    </r>
  </si>
  <si>
    <r>
      <rPr>
        <b/>
        <sz val="10"/>
        <rFont val="Times New Roman"/>
        <family val="1"/>
        <charset val="204"/>
      </rPr>
      <t>Субсидии бюджетам бюджетной системы Российской Федерации (межбюджетные субсидии)</t>
    </r>
  </si>
  <si>
    <r>
      <rPr>
        <b/>
        <sz val="10"/>
        <rFont val="Times New Roman"/>
        <family val="1"/>
        <charset val="204"/>
      </rPr>
      <t>Субвенции бюджетам бюджетной системы Российской Федерации</t>
    </r>
  </si>
  <si>
    <r>
      <rPr>
        <b/>
        <sz val="10"/>
        <rFont val="Times New Roman"/>
        <family val="1"/>
        <charset val="204"/>
      </rPr>
      <t>Иные межбюджетные трансферты</t>
    </r>
  </si>
  <si>
    <t>Межбюджетные трансферты, передаваемые  бюджетам муниципальных районов на создание модельных муниципальных библиотек</t>
  </si>
  <si>
    <t>2 02 36900 05 0000 150</t>
  </si>
  <si>
    <t>Единая субвенция местным бюджетам из бюджета субъекта Российской Федерации</t>
  </si>
  <si>
    <t>Единая субвенция бюджетам муниципальных районов из бюджета субъекта Российской Федерации</t>
  </si>
  <si>
    <t>2 02 36900 00 0000 150</t>
  </si>
  <si>
    <t>1 13 00000 00 0000 000</t>
  </si>
  <si>
    <t>ДОХОДЫ ОТ ОКАЗАНИЯ ПЛАТНЫХ УСЛУГ И КОМПЕНСАЦИИ ЗАТРАТ ГОСУДАРСТВА</t>
  </si>
  <si>
    <t>Cубвенции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дошкольного образования в рамках подпрограммы "Развитие дошкольного образования" государственной программы Тамбовской области "Развитие образования Тамбовской области"</t>
  </si>
  <si>
    <t>2 02 45303 05 0000 150</t>
  </si>
  <si>
    <t>2 02 45454 05 0000 150</t>
  </si>
  <si>
    <t>Прочие субсидии бюджетам муниципальных районов на обеспечение питанием обучающихся муниципальных общеобразовательных организаций</t>
  </si>
  <si>
    <t>Прочие субсидии бюджетам муниципальных районов на реализацию мероприятий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</si>
  <si>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 xml:space="preserve">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«Развитие дошкольного образования» государственной программы Тамбовской области «Развитие образования Тамбовской области» </t>
  </si>
  <si>
    <t xml:space="preserve">Субвенции бюджетам муниципальных районов на 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 реализующих образовательную программу дошкольного образования в рамках подпрограммы «Обеспечение государственной поддержки семей, имеющих детей» государстивенной программы Тамбовской области  «Социальная поддержка граждан» </t>
  </si>
  <si>
    <t xml:space="preserve">Субвенции бюджетам муниципальных районов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t>
  </si>
  <si>
    <t xml:space="preserve">Субвенции бюджетам муниципальных районов на осуществление отдельных государственных полноморчий по предоставлению мер социальной поддержки отдельным категориям граждан по оплате проезда в автомобильном транспорте и городском наземном электрическом транспорте на маршрутах регулярных перевозок в рамках подпрограммы «Обеспечение мер социальной поддержки отдельных категорий граждан» государственной программы Тамбовской области «Социальная поддержка граждан» </t>
  </si>
  <si>
    <t xml:space="preserve">Субсидии бюджетам муниципальных районов на государственную поддержку учреждений культуры и лучших работников муниципальных учреждений культуры, находящихся на территории сельских поселений </t>
  </si>
  <si>
    <t>2 02 35469 05 0000 150</t>
  </si>
  <si>
    <t>Субвенции бюджетам муниципальных районов на проведение Всероссийской переписи населения 2020 года</t>
  </si>
  <si>
    <t>253,0</t>
  </si>
  <si>
    <t>0,0</t>
  </si>
  <si>
    <t>421,8</t>
  </si>
  <si>
    <t>Прочие межбюджетные трансферты, передаваемые бюджетам муниципальных районов</t>
  </si>
  <si>
    <t>2 02 40014 05 0000 150</t>
  </si>
  <si>
    <t>от 08.10.2021 №308</t>
  </si>
</sst>
</file>

<file path=xl/styles.xml><?xml version="1.0" encoding="utf-8"?>
<styleSheet xmlns="http://schemas.openxmlformats.org/spreadsheetml/2006/main">
  <numFmts count="2">
    <numFmt numFmtId="164" formatCode="0.0"/>
    <numFmt numFmtId="165" formatCode="#,##0.0"/>
  </numFmts>
  <fonts count="10">
    <font>
      <sz val="10"/>
      <name val="Arial"/>
    </font>
    <font>
      <sz val="12"/>
      <name val="Times New Roman"/>
      <family val="1"/>
      <charset val="204"/>
    </font>
    <font>
      <sz val="12"/>
      <name val="Arial"/>
      <family val="2"/>
      <charset val="204"/>
    </font>
    <font>
      <sz val="10"/>
      <name val="Times New Roman"/>
      <family val="1"/>
      <charset val="204"/>
    </font>
    <font>
      <sz val="10"/>
      <name val="Arial"/>
      <family val="2"/>
      <charset val="204"/>
    </font>
    <font>
      <b/>
      <sz val="10"/>
      <name val="Times New Roman"/>
      <family val="1"/>
      <charset val="204"/>
    </font>
    <font>
      <u/>
      <sz val="10"/>
      <name val="Times New Roman"/>
      <family val="1"/>
      <charset val="204"/>
    </font>
    <font>
      <sz val="10"/>
      <color rgb="FFFF0000"/>
      <name val="Times New Roman"/>
      <family val="1"/>
      <charset val="204"/>
    </font>
    <font>
      <sz val="10"/>
      <color rgb="FFFF0000"/>
      <name val="Arial"/>
      <family val="2"/>
      <charset val="204"/>
    </font>
    <font>
      <b/>
      <sz val="10"/>
      <color theme="1"/>
      <name val="Times New Roman"/>
      <family val="1"/>
      <charset val="204"/>
    </font>
  </fonts>
  <fills count="2">
    <fill>
      <patternFill patternType="none"/>
    </fill>
    <fill>
      <patternFill patternType="gray125"/>
    </fill>
  </fills>
  <borders count="6">
    <border>
      <left/>
      <right/>
      <top/>
      <bottom/>
      <diagonal/>
    </border>
    <border>
      <left/>
      <right/>
      <top/>
      <bottom/>
      <diagonal/>
    </border>
    <border>
      <left/>
      <right/>
      <top/>
      <bottom/>
      <diagonal/>
    </border>
    <border>
      <left style="thin">
        <color indexed="64"/>
      </left>
      <right style="thin">
        <color indexed="64"/>
      </right>
      <top style="thin">
        <color indexed="64"/>
      </top>
      <bottom style="thin">
        <color indexed="64"/>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medium">
        <color auto="1"/>
      </bottom>
      <diagonal/>
    </border>
  </borders>
  <cellStyleXfs count="1">
    <xf numFmtId="0" fontId="0" fillId="0" borderId="0"/>
  </cellStyleXfs>
  <cellXfs count="42">
    <xf numFmtId="0" fontId="0" fillId="0" borderId="0" xfId="0"/>
    <xf numFmtId="0" fontId="2" fillId="0" borderId="0" xfId="0" applyFont="1"/>
    <xf numFmtId="0" fontId="2" fillId="0" borderId="0" xfId="0" applyFont="1" applyAlignment="1">
      <alignment horizontal="left"/>
    </xf>
    <xf numFmtId="0" fontId="0" fillId="0" borderId="2" xfId="0" applyBorder="1"/>
    <xf numFmtId="0" fontId="1" fillId="0" borderId="4" xfId="0" applyFont="1" applyBorder="1" applyAlignment="1">
      <alignment horizontal="left" vertical="top" indent="1"/>
    </xf>
    <xf numFmtId="0" fontId="1" fillId="0" borderId="4" xfId="0" applyFont="1" applyBorder="1" applyAlignment="1">
      <alignment horizontal="justify" vertical="top" wrapText="1"/>
    </xf>
    <xf numFmtId="0" fontId="1" fillId="0" borderId="4" xfId="0" applyFont="1" applyBorder="1" applyAlignment="1">
      <alignment horizontal="center" vertical="top"/>
    </xf>
    <xf numFmtId="0" fontId="4" fillId="0" borderId="0" xfId="0" applyFont="1"/>
    <xf numFmtId="0" fontId="4" fillId="0" borderId="0" xfId="0" applyFont="1" applyAlignment="1">
      <alignment wrapText="1"/>
    </xf>
    <xf numFmtId="0" fontId="4" fillId="0" borderId="2" xfId="0" applyFont="1" applyBorder="1"/>
    <xf numFmtId="0" fontId="3" fillId="0" borderId="3" xfId="0" applyFont="1" applyBorder="1" applyAlignment="1">
      <alignment horizontal="center" vertical="top" wrapText="1"/>
    </xf>
    <xf numFmtId="0" fontId="3" fillId="0" borderId="3" xfId="0" applyFont="1" applyBorder="1" applyAlignment="1">
      <alignment horizontal="left" vertical="top" indent="9"/>
    </xf>
    <xf numFmtId="0" fontId="3" fillId="0" borderId="3" xfId="0" applyFont="1" applyBorder="1" applyAlignment="1">
      <alignment horizontal="left" vertical="top" indent="1"/>
    </xf>
    <xf numFmtId="165" fontId="5" fillId="0" borderId="3" xfId="0" applyNumberFormat="1" applyFont="1" applyBorder="1" applyAlignment="1">
      <alignment horizontal="center" vertical="center"/>
    </xf>
    <xf numFmtId="164" fontId="5" fillId="0" borderId="3" xfId="0" applyNumberFormat="1" applyFont="1" applyBorder="1" applyAlignment="1">
      <alignment horizontal="center" vertical="center"/>
    </xf>
    <xf numFmtId="0" fontId="5" fillId="0" borderId="3" xfId="0" applyFont="1" applyBorder="1" applyAlignment="1">
      <alignment horizontal="left" vertical="top"/>
    </xf>
    <xf numFmtId="0" fontId="3" fillId="0" borderId="3" xfId="0" applyFont="1" applyBorder="1" applyAlignment="1">
      <alignment horizontal="justify" vertical="top"/>
    </xf>
    <xf numFmtId="0" fontId="3" fillId="0" borderId="3" xfId="0" applyFont="1" applyBorder="1" applyAlignment="1">
      <alignment horizontal="left" vertical="top"/>
    </xf>
    <xf numFmtId="165" fontId="3" fillId="0" borderId="3" xfId="0" applyNumberFormat="1" applyFont="1" applyBorder="1" applyAlignment="1">
      <alignment horizontal="center" vertical="center"/>
    </xf>
    <xf numFmtId="164" fontId="3" fillId="0" borderId="3" xfId="0" applyNumberFormat="1" applyFont="1" applyBorder="1" applyAlignment="1">
      <alignment horizontal="center" vertical="center"/>
    </xf>
    <xf numFmtId="0" fontId="5" fillId="0" borderId="3" xfId="0" applyFont="1" applyBorder="1" applyAlignment="1">
      <alignment horizontal="justify" vertical="top" wrapText="1"/>
    </xf>
    <xf numFmtId="0" fontId="3" fillId="0" borderId="3" xfId="0" applyFont="1" applyBorder="1" applyAlignment="1">
      <alignment horizontal="justify" vertical="top" wrapText="1"/>
    </xf>
    <xf numFmtId="0" fontId="3" fillId="0" borderId="3" xfId="0" applyFont="1" applyBorder="1" applyAlignment="1">
      <alignment horizontal="center" vertical="center"/>
    </xf>
    <xf numFmtId="0" fontId="3" fillId="0" borderId="3" xfId="0" applyFont="1" applyBorder="1" applyAlignment="1">
      <alignment horizontal="left" vertical="top" wrapText="1"/>
    </xf>
    <xf numFmtId="0" fontId="5" fillId="0" borderId="3" xfId="0" applyFont="1" applyBorder="1" applyAlignment="1">
      <alignment horizontal="left" vertical="top" indent="1"/>
    </xf>
    <xf numFmtId="0" fontId="5" fillId="0" borderId="3" xfId="0" applyFont="1" applyBorder="1" applyAlignment="1">
      <alignment horizontal="left" vertical="top" wrapText="1"/>
    </xf>
    <xf numFmtId="49" fontId="5" fillId="0" borderId="3" xfId="0" applyNumberFormat="1" applyFont="1" applyBorder="1" applyAlignment="1">
      <alignment horizontal="center" vertical="center"/>
    </xf>
    <xf numFmtId="0" fontId="3" fillId="0" borderId="3" xfId="0" applyNumberFormat="1" applyFont="1" applyBorder="1" applyAlignment="1">
      <alignment horizontal="center" vertical="center"/>
    </xf>
    <xf numFmtId="49" fontId="3" fillId="0" borderId="3" xfId="0" applyNumberFormat="1" applyFont="1" applyBorder="1" applyAlignment="1">
      <alignment horizontal="center" vertical="center"/>
    </xf>
    <xf numFmtId="0" fontId="7" fillId="0" borderId="3" xfId="0" applyFont="1" applyBorder="1" applyAlignment="1">
      <alignment horizontal="center" vertical="center"/>
    </xf>
    <xf numFmtId="0" fontId="8" fillId="0" borderId="0" xfId="0" applyFont="1"/>
    <xf numFmtId="164" fontId="9" fillId="0" borderId="3" xfId="0" applyNumberFormat="1" applyFont="1" applyBorder="1" applyAlignment="1">
      <alignment horizontal="center" vertical="center"/>
    </xf>
    <xf numFmtId="0" fontId="9" fillId="0" borderId="3" xfId="0" applyFont="1" applyBorder="1" applyAlignment="1">
      <alignment horizontal="left" vertical="top" indent="1"/>
    </xf>
    <xf numFmtId="0" fontId="9" fillId="0" borderId="3" xfId="0" applyFont="1" applyBorder="1" applyAlignment="1">
      <alignment horizontal="left" vertical="top" wrapText="1"/>
    </xf>
    <xf numFmtId="0" fontId="3" fillId="0" borderId="3" xfId="0" applyNumberFormat="1" applyFont="1" applyBorder="1" applyAlignment="1">
      <alignment horizontal="justify" vertical="top" wrapText="1"/>
    </xf>
    <xf numFmtId="0" fontId="3" fillId="0" borderId="5" xfId="0" applyFont="1" applyBorder="1" applyAlignment="1">
      <alignment horizontal="justify" vertical="top" wrapText="1"/>
    </xf>
    <xf numFmtId="0" fontId="3" fillId="0" borderId="2" xfId="0" applyFont="1" applyBorder="1" applyAlignment="1">
      <alignment horizontal="right" vertical="top"/>
    </xf>
    <xf numFmtId="0" fontId="3" fillId="0" borderId="2" xfId="0" applyFont="1" applyBorder="1" applyAlignment="1">
      <alignment horizontal="center"/>
    </xf>
    <xf numFmtId="0" fontId="3" fillId="0" borderId="0" xfId="0" applyFont="1" applyAlignment="1">
      <alignment horizontal="center"/>
    </xf>
    <xf numFmtId="0" fontId="3" fillId="0" borderId="0" xfId="0" applyFont="1" applyAlignment="1">
      <alignment horizontal="center" wrapText="1"/>
    </xf>
    <xf numFmtId="0" fontId="5" fillId="0" borderId="2" xfId="0" applyFont="1" applyBorder="1" applyAlignment="1">
      <alignment horizontal="center" vertical="top" wrapText="1"/>
    </xf>
    <xf numFmtId="0" fontId="3" fillId="0" borderId="1" xfId="0" applyFont="1" applyBorder="1" applyAlignment="1">
      <alignment horizontal="right" vertical="top"/>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98"/>
  <sheetViews>
    <sheetView tabSelected="1" view="pageBreakPreview" zoomScaleSheetLayoutView="100" workbookViewId="0">
      <selection activeCell="G8" sqref="G8"/>
    </sheetView>
  </sheetViews>
  <sheetFormatPr defaultRowHeight="12.75"/>
  <cols>
    <col min="1" max="1" width="25.42578125" customWidth="1"/>
    <col min="2" max="2" width="48.42578125" customWidth="1"/>
    <col min="3" max="3" width="13.42578125" customWidth="1"/>
    <col min="4" max="4" width="11.7109375" customWidth="1"/>
    <col min="5" max="5" width="13.42578125" customWidth="1"/>
  </cols>
  <sheetData>
    <row r="1" spans="1:5">
      <c r="A1" s="36" t="s">
        <v>1</v>
      </c>
      <c r="B1" s="36"/>
      <c r="C1" s="36"/>
      <c r="D1" s="36"/>
      <c r="E1" s="36"/>
    </row>
    <row r="2" spans="1:5">
      <c r="A2" s="36" t="s">
        <v>68</v>
      </c>
      <c r="B2" s="36"/>
      <c r="C2" s="36"/>
      <c r="D2" s="36"/>
      <c r="E2" s="36"/>
    </row>
    <row r="3" spans="1:5">
      <c r="A3" s="36" t="s">
        <v>2</v>
      </c>
      <c r="B3" s="36"/>
      <c r="C3" s="36"/>
      <c r="D3" s="36"/>
      <c r="E3" s="36"/>
    </row>
    <row r="4" spans="1:5">
      <c r="A4" s="36" t="s">
        <v>3</v>
      </c>
      <c r="B4" s="36"/>
      <c r="C4" s="36"/>
      <c r="D4" s="36"/>
      <c r="E4" s="36"/>
    </row>
    <row r="5" spans="1:5">
      <c r="A5" s="36" t="s">
        <v>147</v>
      </c>
      <c r="B5" s="36"/>
      <c r="C5" s="36"/>
      <c r="D5" s="36"/>
      <c r="E5" s="36"/>
    </row>
    <row r="6" spans="1:5">
      <c r="A6" s="41"/>
      <c r="B6" s="41"/>
      <c r="C6" s="41"/>
      <c r="D6" s="41"/>
      <c r="E6" s="41"/>
    </row>
    <row r="7" spans="1:5">
      <c r="A7" s="38"/>
      <c r="B7" s="38"/>
      <c r="C7" s="38"/>
      <c r="D7" s="7"/>
      <c r="E7" s="7"/>
    </row>
    <row r="8" spans="1:5" ht="40.5" customHeight="1">
      <c r="A8" s="40" t="s">
        <v>94</v>
      </c>
      <c r="B8" s="40"/>
      <c r="C8" s="40"/>
      <c r="D8" s="40"/>
      <c r="E8" s="40"/>
    </row>
    <row r="9" spans="1:5">
      <c r="A9" s="39"/>
      <c r="B9" s="39"/>
      <c r="C9" s="39"/>
      <c r="D9" s="8"/>
      <c r="E9" s="8"/>
    </row>
    <row r="10" spans="1:5">
      <c r="A10" s="41" t="s">
        <v>99</v>
      </c>
      <c r="B10" s="41"/>
      <c r="C10" s="41"/>
      <c r="D10" s="41"/>
      <c r="E10" s="41"/>
    </row>
    <row r="11" spans="1:5">
      <c r="A11" s="37"/>
      <c r="B11" s="37"/>
      <c r="C11" s="37"/>
      <c r="D11" s="9"/>
      <c r="E11" s="9"/>
    </row>
    <row r="12" spans="1:5" ht="38.25">
      <c r="A12" s="10" t="s">
        <v>4</v>
      </c>
      <c r="B12" s="11" t="s">
        <v>5</v>
      </c>
      <c r="C12" s="10" t="s">
        <v>88</v>
      </c>
      <c r="D12" s="10" t="s">
        <v>92</v>
      </c>
      <c r="E12" s="10" t="s">
        <v>93</v>
      </c>
    </row>
    <row r="13" spans="1:5">
      <c r="A13" s="12"/>
      <c r="B13" s="11" t="s">
        <v>100</v>
      </c>
      <c r="C13" s="13">
        <f>C14+C38</f>
        <v>399304.5</v>
      </c>
      <c r="D13" s="14">
        <f>D14+D38</f>
        <v>345012.49999999994</v>
      </c>
      <c r="E13" s="14">
        <f>E14+E38</f>
        <v>363468.99999999988</v>
      </c>
    </row>
    <row r="14" spans="1:5">
      <c r="A14" s="15" t="s">
        <v>0</v>
      </c>
      <c r="B14" s="16" t="s">
        <v>101</v>
      </c>
      <c r="C14" s="14">
        <f>C15+C17+C21+C26+C27+C31+C33+C34+C36</f>
        <v>154048.20000000001</v>
      </c>
      <c r="D14" s="14">
        <f>D15+D17+D21+D26+D27+D31+D34+D36</f>
        <v>144544.59999999998</v>
      </c>
      <c r="E14" s="14">
        <f>E15+E17+E21+E26+E27+E31+E34+E36</f>
        <v>152941.29999999996</v>
      </c>
    </row>
    <row r="15" spans="1:5">
      <c r="A15" s="17" t="s">
        <v>102</v>
      </c>
      <c r="B15" s="16" t="s">
        <v>103</v>
      </c>
      <c r="C15" s="13">
        <f>C16</f>
        <v>112975.6</v>
      </c>
      <c r="D15" s="14">
        <f t="shared" ref="D15:E15" si="0">D16</f>
        <v>119528.2</v>
      </c>
      <c r="E15" s="14">
        <f t="shared" si="0"/>
        <v>127058.4</v>
      </c>
    </row>
    <row r="16" spans="1:5">
      <c r="A16" s="17" t="s">
        <v>6</v>
      </c>
      <c r="B16" s="16" t="s">
        <v>7</v>
      </c>
      <c r="C16" s="18">
        <v>112975.6</v>
      </c>
      <c r="D16" s="19">
        <v>119528.2</v>
      </c>
      <c r="E16" s="19">
        <v>127058.4</v>
      </c>
    </row>
    <row r="17" spans="1:5" ht="38.25">
      <c r="A17" s="17" t="s">
        <v>104</v>
      </c>
      <c r="B17" s="20" t="s">
        <v>35</v>
      </c>
      <c r="C17" s="14">
        <f>C18+C19+C20</f>
        <v>7842.4</v>
      </c>
      <c r="D17" s="14">
        <f t="shared" ref="D17:E17" si="1">D18+D19+D20</f>
        <v>8449.6</v>
      </c>
      <c r="E17" s="14">
        <f t="shared" si="1"/>
        <v>8869.9</v>
      </c>
    </row>
    <row r="18" spans="1:5" ht="66" customHeight="1">
      <c r="A18" s="17" t="s">
        <v>8</v>
      </c>
      <c r="B18" s="21" t="s">
        <v>9</v>
      </c>
      <c r="C18" s="19">
        <v>3601</v>
      </c>
      <c r="D18" s="19">
        <v>3884.4</v>
      </c>
      <c r="E18" s="19">
        <v>4106.6000000000004</v>
      </c>
    </row>
    <row r="19" spans="1:5" ht="77.25" customHeight="1">
      <c r="A19" s="17" t="s">
        <v>10</v>
      </c>
      <c r="B19" s="21" t="s">
        <v>11</v>
      </c>
      <c r="C19" s="22">
        <v>20.5</v>
      </c>
      <c r="D19" s="19">
        <v>21.9</v>
      </c>
      <c r="E19" s="19">
        <v>22.9</v>
      </c>
    </row>
    <row r="20" spans="1:5" ht="66" customHeight="1">
      <c r="A20" s="17" t="s">
        <v>12</v>
      </c>
      <c r="B20" s="21" t="s">
        <v>13</v>
      </c>
      <c r="C20" s="22">
        <v>4220.8999999999996</v>
      </c>
      <c r="D20" s="19">
        <v>4543.3</v>
      </c>
      <c r="E20" s="19">
        <v>4740.3999999999996</v>
      </c>
    </row>
    <row r="21" spans="1:5">
      <c r="A21" s="17" t="s">
        <v>105</v>
      </c>
      <c r="B21" s="16" t="s">
        <v>106</v>
      </c>
      <c r="C21" s="13">
        <f>C23+C24+C25+C22</f>
        <v>21831.8</v>
      </c>
      <c r="D21" s="14">
        <f t="shared" ref="D21:E21" si="2">D23+D24+D25+D22</f>
        <v>10011.5</v>
      </c>
      <c r="E21" s="14">
        <f t="shared" si="2"/>
        <v>10507.3</v>
      </c>
    </row>
    <row r="22" spans="1:5" ht="25.5">
      <c r="A22" s="17" t="s">
        <v>66</v>
      </c>
      <c r="B22" s="16" t="s">
        <v>67</v>
      </c>
      <c r="C22" s="18">
        <v>431.7</v>
      </c>
      <c r="D22" s="19">
        <v>553.29999999999995</v>
      </c>
      <c r="E22" s="19">
        <v>681</v>
      </c>
    </row>
    <row r="23" spans="1:5" ht="25.5" customHeight="1">
      <c r="A23" s="17" t="s">
        <v>14</v>
      </c>
      <c r="B23" s="21" t="s">
        <v>15</v>
      </c>
      <c r="C23" s="22">
        <v>907.1</v>
      </c>
      <c r="D23" s="19">
        <v>0</v>
      </c>
      <c r="E23" s="19">
        <v>0</v>
      </c>
    </row>
    <row r="24" spans="1:5" ht="15.75" customHeight="1">
      <c r="A24" s="17" t="s">
        <v>16</v>
      </c>
      <c r="B24" s="16" t="s">
        <v>17</v>
      </c>
      <c r="C24" s="18">
        <v>19209</v>
      </c>
      <c r="D24" s="19">
        <v>7158.2</v>
      </c>
      <c r="E24" s="19">
        <v>7511.3</v>
      </c>
    </row>
    <row r="25" spans="1:5" ht="39" customHeight="1">
      <c r="A25" s="17" t="s">
        <v>45</v>
      </c>
      <c r="B25" s="16" t="s">
        <v>46</v>
      </c>
      <c r="C25" s="18">
        <v>1284</v>
      </c>
      <c r="D25" s="19">
        <v>2300</v>
      </c>
      <c r="E25" s="19">
        <v>2315</v>
      </c>
    </row>
    <row r="26" spans="1:5">
      <c r="A26" s="12" t="s">
        <v>107</v>
      </c>
      <c r="B26" s="16" t="s">
        <v>108</v>
      </c>
      <c r="C26" s="14">
        <v>1585.2</v>
      </c>
      <c r="D26" s="14">
        <v>1632.8</v>
      </c>
      <c r="E26" s="14">
        <v>1681.8</v>
      </c>
    </row>
    <row r="27" spans="1:5" ht="38.25">
      <c r="A27" s="12" t="s">
        <v>109</v>
      </c>
      <c r="B27" s="23" t="s">
        <v>110</v>
      </c>
      <c r="C27" s="14">
        <f>C28+C29+C30</f>
        <v>5360</v>
      </c>
      <c r="D27" s="14">
        <f t="shared" ref="D27:E27" si="3">D28+D29+D30</f>
        <v>3150</v>
      </c>
      <c r="E27" s="14">
        <f t="shared" si="3"/>
        <v>3028</v>
      </c>
    </row>
    <row r="28" spans="1:5" ht="25.5">
      <c r="A28" s="12" t="s">
        <v>77</v>
      </c>
      <c r="B28" s="23" t="s">
        <v>78</v>
      </c>
      <c r="C28" s="19">
        <v>0.6</v>
      </c>
      <c r="D28" s="19">
        <v>0</v>
      </c>
      <c r="E28" s="19">
        <v>0</v>
      </c>
    </row>
    <row r="29" spans="1:5" ht="63.75">
      <c r="A29" s="12" t="s">
        <v>18</v>
      </c>
      <c r="B29" s="21" t="s">
        <v>19</v>
      </c>
      <c r="C29" s="19">
        <v>4664.8999999999996</v>
      </c>
      <c r="D29" s="19">
        <v>2700</v>
      </c>
      <c r="E29" s="19">
        <v>2600</v>
      </c>
    </row>
    <row r="30" spans="1:5" ht="76.5">
      <c r="A30" s="12" t="s">
        <v>20</v>
      </c>
      <c r="B30" s="21" t="s">
        <v>21</v>
      </c>
      <c r="C30" s="19">
        <v>694.5</v>
      </c>
      <c r="D30" s="19">
        <v>450</v>
      </c>
      <c r="E30" s="19">
        <v>428</v>
      </c>
    </row>
    <row r="31" spans="1:5" ht="25.5">
      <c r="A31" s="12" t="s">
        <v>111</v>
      </c>
      <c r="B31" s="23" t="s">
        <v>112</v>
      </c>
      <c r="C31" s="14">
        <v>85</v>
      </c>
      <c r="D31" s="14">
        <v>205</v>
      </c>
      <c r="E31" s="14">
        <v>205</v>
      </c>
    </row>
    <row r="32" spans="1:5">
      <c r="A32" s="12" t="s">
        <v>22</v>
      </c>
      <c r="B32" s="21" t="s">
        <v>23</v>
      </c>
      <c r="C32" s="19">
        <v>85</v>
      </c>
      <c r="D32" s="19">
        <v>205</v>
      </c>
      <c r="E32" s="19">
        <v>205</v>
      </c>
    </row>
    <row r="33" spans="1:5" s="30" customFormat="1" ht="25.5">
      <c r="A33" s="32" t="s">
        <v>128</v>
      </c>
      <c r="B33" s="33" t="s">
        <v>129</v>
      </c>
      <c r="C33" s="31">
        <v>28.5</v>
      </c>
      <c r="D33" s="31">
        <v>0</v>
      </c>
      <c r="E33" s="31">
        <v>0</v>
      </c>
    </row>
    <row r="34" spans="1:5" ht="25.5">
      <c r="A34" s="12" t="s">
        <v>113</v>
      </c>
      <c r="B34" s="21" t="s">
        <v>114</v>
      </c>
      <c r="C34" s="14">
        <v>3800</v>
      </c>
      <c r="D34" s="14">
        <v>1000</v>
      </c>
      <c r="E34" s="14">
        <v>1000</v>
      </c>
    </row>
    <row r="35" spans="1:5" ht="25.5">
      <c r="A35" s="12" t="s">
        <v>24</v>
      </c>
      <c r="B35" s="21" t="s">
        <v>25</v>
      </c>
      <c r="C35" s="19">
        <v>3800</v>
      </c>
      <c r="D35" s="19">
        <v>1000</v>
      </c>
      <c r="E35" s="19">
        <v>1000</v>
      </c>
    </row>
    <row r="36" spans="1:5">
      <c r="A36" s="12" t="s">
        <v>115</v>
      </c>
      <c r="B36" s="23" t="s">
        <v>116</v>
      </c>
      <c r="C36" s="14">
        <v>539.70000000000005</v>
      </c>
      <c r="D36" s="14">
        <v>567.5</v>
      </c>
      <c r="E36" s="14">
        <v>590.9</v>
      </c>
    </row>
    <row r="37" spans="1:5">
      <c r="A37" s="24" t="s">
        <v>86</v>
      </c>
      <c r="B37" s="25" t="s">
        <v>87</v>
      </c>
      <c r="C37" s="14">
        <v>0</v>
      </c>
      <c r="D37" s="14">
        <v>0</v>
      </c>
      <c r="E37" s="14">
        <v>0</v>
      </c>
    </row>
    <row r="38" spans="1:5">
      <c r="A38" s="12" t="s">
        <v>117</v>
      </c>
      <c r="B38" s="16" t="s">
        <v>118</v>
      </c>
      <c r="C38" s="26">
        <f>C39</f>
        <v>245256.3</v>
      </c>
      <c r="D38" s="26">
        <f t="shared" ref="D38:E38" si="4">D39</f>
        <v>200467.89999999997</v>
      </c>
      <c r="E38" s="26">
        <f t="shared" si="4"/>
        <v>210527.69999999995</v>
      </c>
    </row>
    <row r="39" spans="1:5" ht="25.5">
      <c r="A39" s="12" t="s">
        <v>26</v>
      </c>
      <c r="B39" s="23" t="s">
        <v>27</v>
      </c>
      <c r="C39" s="26">
        <f t="shared" ref="C39:E39" si="5">C40+C47+C64+C90</f>
        <v>245256.3</v>
      </c>
      <c r="D39" s="26">
        <f t="shared" si="5"/>
        <v>200467.89999999997</v>
      </c>
      <c r="E39" s="26">
        <f t="shared" si="5"/>
        <v>210527.69999999995</v>
      </c>
    </row>
    <row r="40" spans="1:5" ht="25.5">
      <c r="A40" s="24" t="s">
        <v>51</v>
      </c>
      <c r="B40" s="23" t="s">
        <v>119</v>
      </c>
      <c r="C40" s="14">
        <f>C41+C43+C45</f>
        <v>19768.599999999999</v>
      </c>
      <c r="D40" s="14">
        <f t="shared" ref="D40:E40" si="6">D41+D43+D45</f>
        <v>9657.2000000000007</v>
      </c>
      <c r="E40" s="14">
        <f t="shared" si="6"/>
        <v>15795.1</v>
      </c>
    </row>
    <row r="41" spans="1:5" ht="16.5" customHeight="1">
      <c r="A41" s="12" t="s">
        <v>52</v>
      </c>
      <c r="B41" s="23" t="s">
        <v>28</v>
      </c>
      <c r="C41" s="22">
        <f>C42</f>
        <v>19768.599999999999</v>
      </c>
      <c r="D41" s="19">
        <f t="shared" ref="D41:E41" si="7">D42</f>
        <v>9657.2000000000007</v>
      </c>
      <c r="E41" s="19">
        <f t="shared" si="7"/>
        <v>15795.1</v>
      </c>
    </row>
    <row r="42" spans="1:5" ht="47.25" customHeight="1">
      <c r="A42" s="12" t="s">
        <v>53</v>
      </c>
      <c r="B42" s="23" t="s">
        <v>69</v>
      </c>
      <c r="C42" s="22">
        <v>19768.599999999999</v>
      </c>
      <c r="D42" s="19">
        <v>9657.2000000000007</v>
      </c>
      <c r="E42" s="19">
        <v>15795.1</v>
      </c>
    </row>
    <row r="43" spans="1:5" ht="39" hidden="1" customHeight="1" thickBot="1">
      <c r="A43" s="12" t="s">
        <v>54</v>
      </c>
      <c r="B43" s="23" t="s">
        <v>47</v>
      </c>
      <c r="C43" s="22">
        <f>C44</f>
        <v>0</v>
      </c>
      <c r="D43" s="19"/>
      <c r="E43" s="19"/>
    </row>
    <row r="44" spans="1:5" ht="59.25" hidden="1" customHeight="1" thickBot="1">
      <c r="A44" s="12" t="s">
        <v>55</v>
      </c>
      <c r="B44" s="23" t="s">
        <v>48</v>
      </c>
      <c r="C44" s="22">
        <v>0</v>
      </c>
      <c r="D44" s="19"/>
      <c r="E44" s="19"/>
    </row>
    <row r="45" spans="1:5" ht="27.75" customHeight="1">
      <c r="A45" s="12" t="s">
        <v>54</v>
      </c>
      <c r="B45" s="23" t="s">
        <v>84</v>
      </c>
      <c r="C45" s="19">
        <f>C46</f>
        <v>0</v>
      </c>
      <c r="D45" s="19">
        <f t="shared" ref="D45:E45" si="8">D46</f>
        <v>0</v>
      </c>
      <c r="E45" s="19">
        <f t="shared" si="8"/>
        <v>0</v>
      </c>
    </row>
    <row r="46" spans="1:5" ht="24.75" customHeight="1">
      <c r="A46" s="12" t="s">
        <v>55</v>
      </c>
      <c r="B46" s="23" t="s">
        <v>48</v>
      </c>
      <c r="C46" s="19">
        <v>0</v>
      </c>
      <c r="D46" s="19">
        <v>0</v>
      </c>
      <c r="E46" s="19">
        <v>0</v>
      </c>
    </row>
    <row r="47" spans="1:5" ht="25.5" customHeight="1">
      <c r="A47" s="24" t="s">
        <v>56</v>
      </c>
      <c r="B47" s="21" t="s">
        <v>120</v>
      </c>
      <c r="C47" s="14">
        <f>C49+C50+C51+C52+C53+C54+C55+C56</f>
        <v>85475.900000000009</v>
      </c>
      <c r="D47" s="14">
        <f t="shared" ref="D47:E47" si="9">D49+D50+D51+D52+D53+D54+D55+D56</f>
        <v>61106.7</v>
      </c>
      <c r="E47" s="14">
        <f t="shared" si="9"/>
        <v>65247</v>
      </c>
    </row>
    <row r="48" spans="1:5" ht="63.75" hidden="1">
      <c r="A48" s="12" t="s">
        <v>57</v>
      </c>
      <c r="B48" s="21" t="s">
        <v>50</v>
      </c>
      <c r="C48" s="27">
        <v>0</v>
      </c>
      <c r="D48" s="19"/>
      <c r="E48" s="19"/>
    </row>
    <row r="49" spans="1:5" ht="63.75">
      <c r="A49" s="12" t="s">
        <v>57</v>
      </c>
      <c r="B49" s="21" t="s">
        <v>72</v>
      </c>
      <c r="C49" s="27">
        <v>34693.5</v>
      </c>
      <c r="D49" s="19">
        <v>34818.800000000003</v>
      </c>
      <c r="E49" s="19">
        <v>35714.9</v>
      </c>
    </row>
    <row r="50" spans="1:5" ht="51">
      <c r="A50" s="12" t="s">
        <v>95</v>
      </c>
      <c r="B50" s="23" t="s">
        <v>96</v>
      </c>
      <c r="C50" s="19">
        <v>0</v>
      </c>
      <c r="D50" s="19">
        <v>0</v>
      </c>
      <c r="E50" s="19">
        <v>3196.1</v>
      </c>
    </row>
    <row r="51" spans="1:5" ht="63.75">
      <c r="A51" s="12" t="s">
        <v>82</v>
      </c>
      <c r="B51" s="23" t="s">
        <v>83</v>
      </c>
      <c r="C51" s="19">
        <v>4512</v>
      </c>
      <c r="D51" s="19">
        <v>4661.7</v>
      </c>
      <c r="E51" s="19">
        <v>4707.3</v>
      </c>
    </row>
    <row r="52" spans="1:5" ht="51">
      <c r="A52" s="12" t="s">
        <v>90</v>
      </c>
      <c r="B52" s="23" t="s">
        <v>91</v>
      </c>
      <c r="C52" s="19">
        <v>1477.6</v>
      </c>
      <c r="D52" s="19">
        <v>0</v>
      </c>
      <c r="E52" s="19">
        <v>0</v>
      </c>
    </row>
    <row r="53" spans="1:5" ht="38.25">
      <c r="A53" s="12" t="s">
        <v>76</v>
      </c>
      <c r="B53" s="21" t="s">
        <v>73</v>
      </c>
      <c r="C53" s="19">
        <v>5321.8</v>
      </c>
      <c r="D53" s="19">
        <v>8392</v>
      </c>
      <c r="E53" s="19">
        <v>8192</v>
      </c>
    </row>
    <row r="54" spans="1:5" ht="51.75" customHeight="1">
      <c r="A54" s="12" t="s">
        <v>81</v>
      </c>
      <c r="B54" s="21" t="s">
        <v>139</v>
      </c>
      <c r="C54" s="19">
        <v>200</v>
      </c>
      <c r="D54" s="19">
        <v>0</v>
      </c>
      <c r="E54" s="19">
        <v>0</v>
      </c>
    </row>
    <row r="55" spans="1:5" ht="27" customHeight="1">
      <c r="A55" s="12" t="s">
        <v>79</v>
      </c>
      <c r="B55" s="21" t="s">
        <v>71</v>
      </c>
      <c r="C55" s="19">
        <v>26037.4</v>
      </c>
      <c r="D55" s="19">
        <v>0</v>
      </c>
      <c r="E55" s="19">
        <v>0</v>
      </c>
    </row>
    <row r="56" spans="1:5">
      <c r="A56" s="12" t="s">
        <v>58</v>
      </c>
      <c r="B56" s="16" t="s">
        <v>29</v>
      </c>
      <c r="C56" s="19">
        <f>C57+C59+C60+C62+C63</f>
        <v>13233.6</v>
      </c>
      <c r="D56" s="19">
        <f t="shared" ref="D56:E56" si="10">D57+D59+D60+D62+D63</f>
        <v>13234.2</v>
      </c>
      <c r="E56" s="19">
        <f t="shared" si="10"/>
        <v>13436.7</v>
      </c>
    </row>
    <row r="57" spans="1:5" ht="37.5" customHeight="1">
      <c r="A57" s="12" t="s">
        <v>59</v>
      </c>
      <c r="B57" s="23" t="s">
        <v>133</v>
      </c>
      <c r="C57" s="19">
        <v>274.60000000000002</v>
      </c>
      <c r="D57" s="19">
        <v>274.60000000000002</v>
      </c>
      <c r="E57" s="19">
        <v>274.60000000000002</v>
      </c>
    </row>
    <row r="58" spans="1:5" ht="48.75" hidden="1" customHeight="1" thickBot="1">
      <c r="A58" s="12" t="s">
        <v>59</v>
      </c>
      <c r="B58" s="23" t="s">
        <v>36</v>
      </c>
      <c r="C58" s="22">
        <v>0</v>
      </c>
      <c r="D58" s="19"/>
      <c r="E58" s="19"/>
    </row>
    <row r="59" spans="1:5" ht="133.5" customHeight="1">
      <c r="A59" s="12" t="s">
        <v>59</v>
      </c>
      <c r="B59" s="23" t="s">
        <v>134</v>
      </c>
      <c r="C59" s="22">
        <v>10326.5</v>
      </c>
      <c r="D59" s="19">
        <v>10326.5</v>
      </c>
      <c r="E59" s="19">
        <v>10326.5</v>
      </c>
    </row>
    <row r="60" spans="1:5" ht="29.25" customHeight="1">
      <c r="A60" s="12" t="s">
        <v>59</v>
      </c>
      <c r="B60" s="23" t="s">
        <v>49</v>
      </c>
      <c r="C60" s="19">
        <v>1420</v>
      </c>
      <c r="D60" s="19">
        <v>1420.6</v>
      </c>
      <c r="E60" s="19">
        <v>1423.1</v>
      </c>
    </row>
    <row r="61" spans="1:5" ht="97.5" hidden="1" customHeight="1">
      <c r="A61" s="12" t="s">
        <v>59</v>
      </c>
      <c r="B61" s="23" t="s">
        <v>89</v>
      </c>
      <c r="C61" s="22">
        <v>0</v>
      </c>
      <c r="D61" s="19">
        <v>0</v>
      </c>
      <c r="E61" s="19">
        <v>0</v>
      </c>
    </row>
    <row r="62" spans="1:5" ht="66.75" customHeight="1">
      <c r="A62" s="12" t="s">
        <v>59</v>
      </c>
      <c r="B62" s="23" t="s">
        <v>89</v>
      </c>
      <c r="C62" s="22">
        <v>1212.5</v>
      </c>
      <c r="D62" s="19">
        <v>1212.5</v>
      </c>
      <c r="E62" s="19">
        <v>1212.5</v>
      </c>
    </row>
    <row r="63" spans="1:5" ht="63.75" customHeight="1">
      <c r="A63" s="12" t="s">
        <v>59</v>
      </c>
      <c r="B63" s="23" t="s">
        <v>80</v>
      </c>
      <c r="C63" s="22">
        <v>0</v>
      </c>
      <c r="D63" s="19">
        <v>0</v>
      </c>
      <c r="E63" s="19">
        <v>200</v>
      </c>
    </row>
    <row r="64" spans="1:5" ht="25.5" customHeight="1">
      <c r="A64" s="24" t="s">
        <v>60</v>
      </c>
      <c r="B64" s="23" t="s">
        <v>121</v>
      </c>
      <c r="C64" s="26">
        <f>C65+C66+C67+C68+C88</f>
        <v>110366.8</v>
      </c>
      <c r="D64" s="26">
        <f t="shared" ref="D64:E64" si="11">D65+D66+D67+D68+D88</f>
        <v>109310.69999999998</v>
      </c>
      <c r="E64" s="26">
        <f t="shared" si="11"/>
        <v>109092.29999999997</v>
      </c>
    </row>
    <row r="65" spans="1:5" ht="28.5" customHeight="1">
      <c r="A65" s="12" t="s">
        <v>140</v>
      </c>
      <c r="B65" s="21" t="s">
        <v>141</v>
      </c>
      <c r="C65" s="28" t="s">
        <v>142</v>
      </c>
      <c r="D65" s="28" t="s">
        <v>143</v>
      </c>
      <c r="E65" s="28" t="s">
        <v>143</v>
      </c>
    </row>
    <row r="66" spans="1:5" ht="60" customHeight="1">
      <c r="A66" s="12" t="s">
        <v>62</v>
      </c>
      <c r="B66" s="21" t="s">
        <v>41</v>
      </c>
      <c r="C66" s="22">
        <v>2.4</v>
      </c>
      <c r="D66" s="19">
        <v>16.2</v>
      </c>
      <c r="E66" s="19">
        <v>1</v>
      </c>
    </row>
    <row r="67" spans="1:5" ht="151.5" customHeight="1">
      <c r="A67" s="12" t="s">
        <v>61</v>
      </c>
      <c r="B67" s="21" t="s">
        <v>37</v>
      </c>
      <c r="C67" s="19">
        <v>757.3</v>
      </c>
      <c r="D67" s="19">
        <v>766.3</v>
      </c>
      <c r="E67" s="19">
        <v>741.4</v>
      </c>
    </row>
    <row r="68" spans="1:5" ht="40.5" customHeight="1">
      <c r="A68" s="12" t="s">
        <v>74</v>
      </c>
      <c r="B68" s="21" t="s">
        <v>75</v>
      </c>
      <c r="C68" s="28">
        <f>C69+C70+C72+C73+C74+C75+C76+C79+C80+C81+C82+C86+C87</f>
        <v>106716.6</v>
      </c>
      <c r="D68" s="28">
        <f t="shared" ref="D68:E68" si="12">D69+D70+D72+D73+D74+D75+D76+D79+D80+D81+D82+D86+D87</f>
        <v>105890.69999999998</v>
      </c>
      <c r="E68" s="28">
        <f t="shared" si="12"/>
        <v>105712.39999999998</v>
      </c>
    </row>
    <row r="69" spans="1:5" ht="120" customHeight="1">
      <c r="A69" s="12" t="s">
        <v>74</v>
      </c>
      <c r="B69" s="21" t="s">
        <v>38</v>
      </c>
      <c r="C69" s="19">
        <v>589.20000000000005</v>
      </c>
      <c r="D69" s="19">
        <v>525.20000000000005</v>
      </c>
      <c r="E69" s="19">
        <v>525.20000000000005</v>
      </c>
    </row>
    <row r="70" spans="1:5" ht="141" customHeight="1">
      <c r="A70" s="12" t="s">
        <v>63</v>
      </c>
      <c r="B70" s="34" t="s">
        <v>97</v>
      </c>
      <c r="C70" s="19">
        <v>87001.5</v>
      </c>
      <c r="D70" s="19">
        <v>86466</v>
      </c>
      <c r="E70" s="19">
        <v>86466</v>
      </c>
    </row>
    <row r="71" spans="1:5" ht="36" hidden="1" customHeight="1">
      <c r="A71" s="12"/>
      <c r="B71" s="21" t="s">
        <v>70</v>
      </c>
      <c r="C71" s="22"/>
      <c r="D71" s="19"/>
      <c r="E71" s="19"/>
    </row>
    <row r="72" spans="1:5" ht="234.75" customHeight="1">
      <c r="A72" s="12" t="s">
        <v>63</v>
      </c>
      <c r="B72" s="21" t="s">
        <v>70</v>
      </c>
      <c r="C72" s="22">
        <v>4695.7</v>
      </c>
      <c r="D72" s="19">
        <v>4695.7</v>
      </c>
      <c r="E72" s="19">
        <v>4695.7</v>
      </c>
    </row>
    <row r="73" spans="1:5" ht="116.25" customHeight="1">
      <c r="A73" s="12" t="s">
        <v>63</v>
      </c>
      <c r="B73" s="21" t="s">
        <v>39</v>
      </c>
      <c r="C73" s="22">
        <v>21.6</v>
      </c>
      <c r="D73" s="19">
        <v>21.6</v>
      </c>
      <c r="E73" s="19">
        <v>21.6</v>
      </c>
    </row>
    <row r="74" spans="1:5" ht="133.5" customHeight="1">
      <c r="A74" s="12" t="s">
        <v>63</v>
      </c>
      <c r="B74" s="21" t="s">
        <v>31</v>
      </c>
      <c r="C74" s="22">
        <v>4370.8</v>
      </c>
      <c r="D74" s="19">
        <v>4370.8</v>
      </c>
      <c r="E74" s="19">
        <v>4192.5</v>
      </c>
    </row>
    <row r="75" spans="1:5" ht="105" customHeight="1">
      <c r="A75" s="12" t="s">
        <v>63</v>
      </c>
      <c r="B75" s="21" t="s">
        <v>40</v>
      </c>
      <c r="C75" s="22">
        <v>191.1</v>
      </c>
      <c r="D75" s="19">
        <v>191.1</v>
      </c>
      <c r="E75" s="19">
        <v>191.1</v>
      </c>
    </row>
    <row r="76" spans="1:5" ht="65.25" customHeight="1">
      <c r="A76" s="12" t="s">
        <v>63</v>
      </c>
      <c r="B76" s="21" t="s">
        <v>98</v>
      </c>
      <c r="C76" s="22">
        <v>484.4</v>
      </c>
      <c r="D76" s="19">
        <v>484.4</v>
      </c>
      <c r="E76" s="19">
        <v>484.4</v>
      </c>
    </row>
    <row r="77" spans="1:5" ht="168" hidden="1" customHeight="1">
      <c r="A77" s="12"/>
      <c r="B77" s="21"/>
      <c r="C77" s="19"/>
      <c r="D77" s="19"/>
      <c r="E77" s="19"/>
    </row>
    <row r="78" spans="1:5" ht="167.25" hidden="1" customHeight="1">
      <c r="A78" s="12"/>
      <c r="B78" s="21" t="s">
        <v>32</v>
      </c>
      <c r="C78" s="28"/>
      <c r="D78" s="19"/>
      <c r="E78" s="19"/>
    </row>
    <row r="79" spans="1:5" ht="104.25" customHeight="1">
      <c r="A79" s="12" t="s">
        <v>63</v>
      </c>
      <c r="B79" s="21" t="s">
        <v>135</v>
      </c>
      <c r="C79" s="22">
        <v>7666.4</v>
      </c>
      <c r="D79" s="19">
        <v>7666.4</v>
      </c>
      <c r="E79" s="19">
        <v>7666.4</v>
      </c>
    </row>
    <row r="80" spans="1:5" ht="116.25" customHeight="1">
      <c r="A80" s="12" t="s">
        <v>63</v>
      </c>
      <c r="B80" s="21" t="s">
        <v>136</v>
      </c>
      <c r="C80" s="19">
        <v>570.70000000000005</v>
      </c>
      <c r="D80" s="19">
        <v>492.7</v>
      </c>
      <c r="E80" s="19">
        <v>492.7</v>
      </c>
    </row>
    <row r="81" spans="1:5" ht="54.75" customHeight="1">
      <c r="A81" s="12" t="s">
        <v>63</v>
      </c>
      <c r="B81" s="21" t="s">
        <v>137</v>
      </c>
      <c r="C81" s="28" t="s">
        <v>144</v>
      </c>
      <c r="D81" s="19">
        <v>50.4</v>
      </c>
      <c r="E81" s="19">
        <v>50.4</v>
      </c>
    </row>
    <row r="82" spans="1:5" ht="127.5" customHeight="1">
      <c r="A82" s="12" t="s">
        <v>63</v>
      </c>
      <c r="B82" s="21" t="s">
        <v>138</v>
      </c>
      <c r="C82" s="19">
        <v>108</v>
      </c>
      <c r="D82" s="19">
        <v>105</v>
      </c>
      <c r="E82" s="19">
        <v>105</v>
      </c>
    </row>
    <row r="83" spans="1:5" ht="126.75" hidden="1" customHeight="1" thickBot="1">
      <c r="A83" s="12" t="s">
        <v>30</v>
      </c>
      <c r="B83" s="23" t="s">
        <v>34</v>
      </c>
      <c r="C83" s="29">
        <v>0</v>
      </c>
      <c r="D83" s="19"/>
      <c r="E83" s="19"/>
    </row>
    <row r="84" spans="1:5" ht="187.5" hidden="1" customHeight="1" thickBot="1">
      <c r="A84" s="12" t="s">
        <v>30</v>
      </c>
      <c r="B84" s="23" t="s">
        <v>44</v>
      </c>
      <c r="C84" s="29">
        <v>0</v>
      </c>
      <c r="D84" s="19"/>
      <c r="E84" s="19"/>
    </row>
    <row r="85" spans="1:5" ht="35.25" hidden="1" customHeight="1">
      <c r="A85" s="12" t="s">
        <v>63</v>
      </c>
      <c r="B85" s="21" t="s">
        <v>42</v>
      </c>
      <c r="C85" s="19">
        <v>0</v>
      </c>
      <c r="D85" s="19">
        <v>0</v>
      </c>
      <c r="E85" s="19">
        <v>0</v>
      </c>
    </row>
    <row r="86" spans="1:5" ht="102.75" customHeight="1">
      <c r="A86" s="12" t="s">
        <v>63</v>
      </c>
      <c r="B86" s="21" t="s">
        <v>130</v>
      </c>
      <c r="C86" s="22">
        <v>141.30000000000001</v>
      </c>
      <c r="D86" s="19">
        <v>219.4</v>
      </c>
      <c r="E86" s="19">
        <v>219.4</v>
      </c>
    </row>
    <row r="87" spans="1:5" ht="102.75" customHeight="1">
      <c r="A87" s="12" t="s">
        <v>63</v>
      </c>
      <c r="B87" s="21" t="s">
        <v>43</v>
      </c>
      <c r="C87" s="19">
        <v>454.1</v>
      </c>
      <c r="D87" s="19">
        <v>602</v>
      </c>
      <c r="E87" s="19">
        <v>602</v>
      </c>
    </row>
    <row r="88" spans="1:5" ht="28.5" customHeight="1">
      <c r="A88" s="12" t="s">
        <v>127</v>
      </c>
      <c r="B88" s="21" t="s">
        <v>125</v>
      </c>
      <c r="C88" s="19">
        <f>C89</f>
        <v>2637.5</v>
      </c>
      <c r="D88" s="19">
        <f t="shared" ref="D88:E88" si="13">D89</f>
        <v>2637.5</v>
      </c>
      <c r="E88" s="19">
        <f t="shared" si="13"/>
        <v>2637.5</v>
      </c>
    </row>
    <row r="89" spans="1:5" ht="26.25" customHeight="1">
      <c r="A89" s="12" t="s">
        <v>124</v>
      </c>
      <c r="B89" s="21" t="s">
        <v>126</v>
      </c>
      <c r="C89" s="19">
        <v>2637.5</v>
      </c>
      <c r="D89" s="19">
        <v>2637.5</v>
      </c>
      <c r="E89" s="19">
        <v>2637.5</v>
      </c>
    </row>
    <row r="90" spans="1:5" ht="18.75" customHeight="1">
      <c r="A90" s="24" t="s">
        <v>64</v>
      </c>
      <c r="B90" s="16" t="s">
        <v>122</v>
      </c>
      <c r="C90" s="14">
        <f>C91+C92+C93+C94</f>
        <v>29644.999999999996</v>
      </c>
      <c r="D90" s="14">
        <f t="shared" ref="D90:E90" si="14">D91+D92+D93+D94</f>
        <v>20393.3</v>
      </c>
      <c r="E90" s="14">
        <f t="shared" si="14"/>
        <v>20393.3</v>
      </c>
    </row>
    <row r="91" spans="1:5" ht="63.75">
      <c r="A91" s="12" t="s">
        <v>146</v>
      </c>
      <c r="B91" s="21" t="s">
        <v>33</v>
      </c>
      <c r="C91" s="19">
        <v>10702.3</v>
      </c>
      <c r="D91" s="19">
        <v>12971.9</v>
      </c>
      <c r="E91" s="19">
        <v>12971.9</v>
      </c>
    </row>
    <row r="92" spans="1:5" ht="51">
      <c r="A92" s="12" t="s">
        <v>131</v>
      </c>
      <c r="B92" s="21" t="s">
        <v>85</v>
      </c>
      <c r="C92" s="22">
        <v>7421.4</v>
      </c>
      <c r="D92" s="19">
        <v>7421.4</v>
      </c>
      <c r="E92" s="19">
        <v>7421.4</v>
      </c>
    </row>
    <row r="93" spans="1:5" ht="39" thickBot="1">
      <c r="A93" s="12" t="s">
        <v>132</v>
      </c>
      <c r="B93" s="21" t="s">
        <v>123</v>
      </c>
      <c r="C93" s="19">
        <v>10000</v>
      </c>
      <c r="D93" s="19">
        <v>0</v>
      </c>
      <c r="E93" s="19">
        <v>0</v>
      </c>
    </row>
    <row r="94" spans="1:5" ht="30" customHeight="1" thickBot="1">
      <c r="A94" s="12" t="s">
        <v>65</v>
      </c>
      <c r="B94" s="35" t="s">
        <v>145</v>
      </c>
      <c r="C94" s="22">
        <v>1521.3</v>
      </c>
      <c r="D94" s="19">
        <v>0</v>
      </c>
      <c r="E94" s="19">
        <v>0</v>
      </c>
    </row>
    <row r="95" spans="1:5" ht="50.25" hidden="1" customHeight="1" thickBot="1">
      <c r="A95" s="12"/>
      <c r="B95" s="5"/>
      <c r="C95" s="19"/>
      <c r="D95" s="19"/>
      <c r="E95" s="19">
        <v>0</v>
      </c>
    </row>
    <row r="96" spans="1:5" ht="180" hidden="1" customHeight="1" thickBot="1">
      <c r="A96" s="4" t="s">
        <v>65</v>
      </c>
      <c r="B96" s="1"/>
      <c r="C96" s="6">
        <v>0</v>
      </c>
      <c r="D96" s="3"/>
      <c r="E96" s="3"/>
    </row>
    <row r="97" spans="1:3" ht="15">
      <c r="A97" s="2"/>
      <c r="B97" s="1"/>
      <c r="C97" s="1"/>
    </row>
    <row r="98" spans="1:3" ht="15">
      <c r="A98" s="1"/>
      <c r="C98" s="1"/>
    </row>
  </sheetData>
  <mergeCells count="11">
    <mergeCell ref="A11:C11"/>
    <mergeCell ref="A7:C7"/>
    <mergeCell ref="A9:C9"/>
    <mergeCell ref="A8:E8"/>
    <mergeCell ref="A6:E6"/>
    <mergeCell ref="A10:E10"/>
    <mergeCell ref="A1:E1"/>
    <mergeCell ref="A2:E2"/>
    <mergeCell ref="A3:E3"/>
    <mergeCell ref="A4:E4"/>
    <mergeCell ref="A5:E5"/>
  </mergeCells>
  <pageMargins left="0.7" right="0.7" top="0.75" bottom="0.75" header="0.3" footer="0.3"/>
  <pageSetup paperSize="9" scale="75" orientation="portrait" r:id="rId1"/>
  <rowBreaks count="1" manualBreakCount="1">
    <brk id="78"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Клокова</cp:lastModifiedBy>
  <cp:lastPrinted>2021-08-04T06:04:27Z</cp:lastPrinted>
  <dcterms:created xsi:type="dcterms:W3CDTF">2016-12-12T07:38:54Z</dcterms:created>
  <dcterms:modified xsi:type="dcterms:W3CDTF">2021-10-11T06:54:30Z</dcterms:modified>
</cp:coreProperties>
</file>