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536" i="1"/>
  <c r="I536"/>
  <c r="H543"/>
  <c r="I543"/>
  <c r="H544"/>
  <c r="I544"/>
  <c r="H545"/>
  <c r="I545"/>
  <c r="H546"/>
  <c r="I546"/>
  <c r="G546"/>
  <c r="G545" s="1"/>
  <c r="G544" s="1"/>
  <c r="G543" s="1"/>
  <c r="G536" s="1"/>
  <c r="H541"/>
  <c r="I541"/>
  <c r="G541"/>
  <c r="H381"/>
  <c r="I381"/>
  <c r="G381"/>
  <c r="H212" l="1"/>
  <c r="I212"/>
  <c r="G212"/>
  <c r="G420"/>
  <c r="H383" l="1"/>
  <c r="H380" s="1"/>
  <c r="I383"/>
  <c r="I380" s="1"/>
  <c r="G383"/>
  <c r="G380" s="1"/>
  <c r="H329"/>
  <c r="I329"/>
  <c r="G329"/>
  <c r="I170"/>
  <c r="I169" s="1"/>
  <c r="H170"/>
  <c r="H169" s="1"/>
  <c r="G170"/>
  <c r="G169" s="1"/>
  <c r="G464" l="1"/>
  <c r="H286" l="1"/>
  <c r="I286"/>
  <c r="H255"/>
  <c r="H266"/>
  <c r="I266"/>
  <c r="G266"/>
  <c r="G265" s="1"/>
  <c r="H257" l="1"/>
  <c r="I257"/>
  <c r="G257"/>
  <c r="G133"/>
  <c r="H133"/>
  <c r="I133"/>
  <c r="G534"/>
  <c r="H492"/>
  <c r="H491" s="1"/>
  <c r="H490" s="1"/>
  <c r="I492"/>
  <c r="I491" s="1"/>
  <c r="I490" s="1"/>
  <c r="G492"/>
  <c r="G491" s="1"/>
  <c r="G490" s="1"/>
  <c r="H526"/>
  <c r="I526"/>
  <c r="H250"/>
  <c r="I250"/>
  <c r="G250"/>
  <c r="H252"/>
  <c r="I252"/>
  <c r="H319"/>
  <c r="I319"/>
  <c r="G319"/>
  <c r="H343"/>
  <c r="I343"/>
  <c r="G343"/>
  <c r="H399"/>
  <c r="I399"/>
  <c r="G399"/>
  <c r="H341"/>
  <c r="I341"/>
  <c r="G341"/>
  <c r="H347"/>
  <c r="H346" s="1"/>
  <c r="H345" s="1"/>
  <c r="I347"/>
  <c r="I346" s="1"/>
  <c r="I345" s="1"/>
  <c r="G347"/>
  <c r="G346" s="1"/>
  <c r="G345" s="1"/>
  <c r="G248"/>
  <c r="G252"/>
  <c r="H401"/>
  <c r="I401"/>
  <c r="G401"/>
  <c r="I488"/>
  <c r="I487" s="1"/>
  <c r="I486" s="1"/>
  <c r="H488"/>
  <c r="H487" s="1"/>
  <c r="H486" s="1"/>
  <c r="G488"/>
  <c r="G487" s="1"/>
  <c r="G486" s="1"/>
  <c r="H240"/>
  <c r="I240"/>
  <c r="G240"/>
  <c r="H397"/>
  <c r="I397"/>
  <c r="G397"/>
  <c r="H315"/>
  <c r="I315"/>
  <c r="G315"/>
  <c r="H194"/>
  <c r="I194"/>
  <c r="G194"/>
  <c r="G23"/>
  <c r="H471"/>
  <c r="I471"/>
  <c r="G471"/>
  <c r="G526"/>
  <c r="I284"/>
  <c r="H284"/>
  <c r="H282"/>
  <c r="I282"/>
  <c r="I281" l="1"/>
  <c r="I280" s="1"/>
  <c r="I279" s="1"/>
  <c r="H281"/>
  <c r="H280" s="1"/>
  <c r="H279" s="1"/>
  <c r="G282"/>
  <c r="G284"/>
  <c r="G286"/>
  <c r="G228"/>
  <c r="G466"/>
  <c r="H551"/>
  <c r="H550" s="1"/>
  <c r="H549" s="1"/>
  <c r="H548" s="1"/>
  <c r="I551"/>
  <c r="I550" s="1"/>
  <c r="I549" s="1"/>
  <c r="I548" s="1"/>
  <c r="G551"/>
  <c r="G550" s="1"/>
  <c r="G549" s="1"/>
  <c r="G548" s="1"/>
  <c r="H242"/>
  <c r="I242"/>
  <c r="G242"/>
  <c r="H231"/>
  <c r="H230" s="1"/>
  <c r="H224" s="1"/>
  <c r="I231"/>
  <c r="I230" s="1"/>
  <c r="I224" s="1"/>
  <c r="G231"/>
  <c r="G230" s="1"/>
  <c r="G281" l="1"/>
  <c r="G280" s="1"/>
  <c r="G279" s="1"/>
  <c r="G321" l="1"/>
  <c r="H321"/>
  <c r="I321"/>
  <c r="I176" l="1"/>
  <c r="I175" s="1"/>
  <c r="I174" s="1"/>
  <c r="H176"/>
  <c r="H175" s="1"/>
  <c r="H174" s="1"/>
  <c r="G176"/>
  <c r="G175" s="1"/>
  <c r="G174" s="1"/>
  <c r="I163" l="1"/>
  <c r="H163"/>
  <c r="G163"/>
  <c r="I159"/>
  <c r="H159"/>
  <c r="G159"/>
  <c r="H237" l="1"/>
  <c r="I237"/>
  <c r="H82"/>
  <c r="I82"/>
  <c r="I65"/>
  <c r="H65"/>
  <c r="H411"/>
  <c r="I411"/>
  <c r="G411"/>
  <c r="G262"/>
  <c r="I248"/>
  <c r="G65"/>
  <c r="H423"/>
  <c r="H422" s="1"/>
  <c r="H421" s="1"/>
  <c r="I423"/>
  <c r="I422" s="1"/>
  <c r="I421" s="1"/>
  <c r="G423"/>
  <c r="G422" s="1"/>
  <c r="G421" s="1"/>
  <c r="I156"/>
  <c r="H156"/>
  <c r="G156"/>
  <c r="I152"/>
  <c r="H152"/>
  <c r="G152"/>
  <c r="H409"/>
  <c r="I409"/>
  <c r="G409"/>
  <c r="H376"/>
  <c r="H375" s="1"/>
  <c r="H374" s="1"/>
  <c r="H373" s="1"/>
  <c r="H372" s="1"/>
  <c r="I376"/>
  <c r="I375" s="1"/>
  <c r="I374" s="1"/>
  <c r="I373" s="1"/>
  <c r="I372" s="1"/>
  <c r="G376"/>
  <c r="G375" s="1"/>
  <c r="G374" s="1"/>
  <c r="G373" s="1"/>
  <c r="G372" s="1"/>
  <c r="H419" l="1"/>
  <c r="I419"/>
  <c r="G419"/>
  <c r="H407"/>
  <c r="I407"/>
  <c r="G407"/>
  <c r="I363" l="1"/>
  <c r="H519"/>
  <c r="I519"/>
  <c r="G519"/>
  <c r="H351"/>
  <c r="H350" s="1"/>
  <c r="H349" s="1"/>
  <c r="I351"/>
  <c r="I350" s="1"/>
  <c r="I349" s="1"/>
  <c r="G351"/>
  <c r="G350" s="1"/>
  <c r="G349" s="1"/>
  <c r="H502"/>
  <c r="H501" s="1"/>
  <c r="H500" s="1"/>
  <c r="I502"/>
  <c r="I501" s="1"/>
  <c r="I500" s="1"/>
  <c r="G502"/>
  <c r="G501" s="1"/>
  <c r="G500" s="1"/>
  <c r="H498"/>
  <c r="H497" s="1"/>
  <c r="H496" s="1"/>
  <c r="I498"/>
  <c r="I497" s="1"/>
  <c r="I496" s="1"/>
  <c r="G498"/>
  <c r="G497" s="1"/>
  <c r="G496" s="1"/>
  <c r="H444"/>
  <c r="I444"/>
  <c r="G444"/>
  <c r="H557"/>
  <c r="I557"/>
  <c r="G557"/>
  <c r="H540"/>
  <c r="H539" s="1"/>
  <c r="H538" s="1"/>
  <c r="H537" s="1"/>
  <c r="I540"/>
  <c r="I539" s="1"/>
  <c r="I538" s="1"/>
  <c r="I537" s="1"/>
  <c r="G540"/>
  <c r="G539" s="1"/>
  <c r="G538" s="1"/>
  <c r="G537" s="1"/>
  <c r="H534"/>
  <c r="H533" s="1"/>
  <c r="I534"/>
  <c r="I533" s="1"/>
  <c r="G533"/>
  <c r="H525"/>
  <c r="I525"/>
  <c r="G525"/>
  <c r="H515"/>
  <c r="H514" s="1"/>
  <c r="H513" s="1"/>
  <c r="H512" s="1"/>
  <c r="H511" s="1"/>
  <c r="I515"/>
  <c r="I514" s="1"/>
  <c r="I513" s="1"/>
  <c r="I512" s="1"/>
  <c r="I511" s="1"/>
  <c r="G515"/>
  <c r="H508"/>
  <c r="I508"/>
  <c r="G508"/>
  <c r="H505"/>
  <c r="I505"/>
  <c r="G505"/>
  <c r="H459"/>
  <c r="H458" s="1"/>
  <c r="H457" s="1"/>
  <c r="I459"/>
  <c r="I458" s="1"/>
  <c r="I457" s="1"/>
  <c r="G459"/>
  <c r="G458" s="1"/>
  <c r="G457" s="1"/>
  <c r="H455"/>
  <c r="I455"/>
  <c r="G455"/>
  <c r="H453"/>
  <c r="I453"/>
  <c r="G453"/>
  <c r="H449"/>
  <c r="H448" s="1"/>
  <c r="I449"/>
  <c r="I448" s="1"/>
  <c r="G449"/>
  <c r="G448" s="1"/>
  <c r="H446"/>
  <c r="I446"/>
  <c r="G446"/>
  <c r="H442"/>
  <c r="I442"/>
  <c r="G442"/>
  <c r="H438"/>
  <c r="I438"/>
  <c r="G438"/>
  <c r="H436"/>
  <c r="I436"/>
  <c r="G436"/>
  <c r="H484"/>
  <c r="H483" s="1"/>
  <c r="H482" s="1"/>
  <c r="I484"/>
  <c r="I483" s="1"/>
  <c r="I482" s="1"/>
  <c r="G484"/>
  <c r="G483" s="1"/>
  <c r="G482" s="1"/>
  <c r="H479"/>
  <c r="H477" s="1"/>
  <c r="I479"/>
  <c r="I477" s="1"/>
  <c r="G479"/>
  <c r="G477" s="1"/>
  <c r="H474"/>
  <c r="I474"/>
  <c r="G474"/>
  <c r="H469"/>
  <c r="I469"/>
  <c r="G469"/>
  <c r="H466"/>
  <c r="I466"/>
  <c r="H464"/>
  <c r="I464"/>
  <c r="H429"/>
  <c r="H428" s="1"/>
  <c r="H427" s="1"/>
  <c r="H426" s="1"/>
  <c r="I429"/>
  <c r="I428" s="1"/>
  <c r="I427" s="1"/>
  <c r="I426" s="1"/>
  <c r="G429"/>
  <c r="G428" s="1"/>
  <c r="G427" s="1"/>
  <c r="G426" s="1"/>
  <c r="H417"/>
  <c r="I417"/>
  <c r="G417"/>
  <c r="H415"/>
  <c r="H414" s="1"/>
  <c r="I415"/>
  <c r="I414" s="1"/>
  <c r="G415"/>
  <c r="G414" s="1"/>
  <c r="H405"/>
  <c r="I405"/>
  <c r="G405"/>
  <c r="H403"/>
  <c r="H396" s="1"/>
  <c r="I403"/>
  <c r="I396" s="1"/>
  <c r="G403"/>
  <c r="G396" s="1"/>
  <c r="H391"/>
  <c r="H390" s="1"/>
  <c r="I391"/>
  <c r="I390" s="1"/>
  <c r="G391"/>
  <c r="G390" s="1"/>
  <c r="H386"/>
  <c r="H385" s="1"/>
  <c r="I386"/>
  <c r="I385" s="1"/>
  <c r="G386"/>
  <c r="G385" s="1"/>
  <c r="H370"/>
  <c r="H369" s="1"/>
  <c r="I370"/>
  <c r="I369" s="1"/>
  <c r="G370"/>
  <c r="G369" s="1"/>
  <c r="H367"/>
  <c r="I367"/>
  <c r="G367"/>
  <c r="H363"/>
  <c r="G363"/>
  <c r="H361"/>
  <c r="I361"/>
  <c r="G361"/>
  <c r="H359"/>
  <c r="I359"/>
  <c r="G359"/>
  <c r="H353"/>
  <c r="I353"/>
  <c r="G353"/>
  <c r="H339"/>
  <c r="I339"/>
  <c r="G339"/>
  <c r="H337"/>
  <c r="I337"/>
  <c r="G337"/>
  <c r="H335"/>
  <c r="I335"/>
  <c r="G335"/>
  <c r="H333"/>
  <c r="I333"/>
  <c r="G333"/>
  <c r="H331"/>
  <c r="H314" s="1"/>
  <c r="I331"/>
  <c r="G331"/>
  <c r="G314" s="1"/>
  <c r="I327"/>
  <c r="H327"/>
  <c r="G327"/>
  <c r="H325"/>
  <c r="I325"/>
  <c r="G325"/>
  <c r="H323"/>
  <c r="I323"/>
  <c r="G323"/>
  <c r="H309"/>
  <c r="H308" s="1"/>
  <c r="H307" s="1"/>
  <c r="I309"/>
  <c r="I308" s="1"/>
  <c r="I307" s="1"/>
  <c r="G309"/>
  <c r="G308" s="1"/>
  <c r="G307" s="1"/>
  <c r="H305"/>
  <c r="I305"/>
  <c r="G305"/>
  <c r="H303"/>
  <c r="I303"/>
  <c r="G303"/>
  <c r="H301"/>
  <c r="I301"/>
  <c r="G301"/>
  <c r="H299"/>
  <c r="I299"/>
  <c r="G299"/>
  <c r="H297"/>
  <c r="I297"/>
  <c r="G297"/>
  <c r="I295"/>
  <c r="H295"/>
  <c r="G295"/>
  <c r="H293"/>
  <c r="I293"/>
  <c r="G293"/>
  <c r="H276"/>
  <c r="H275" s="1"/>
  <c r="I276"/>
  <c r="I275" s="1"/>
  <c r="G276"/>
  <c r="G275" s="1"/>
  <c r="H273"/>
  <c r="H272" s="1"/>
  <c r="H271" s="1"/>
  <c r="I273"/>
  <c r="I272" s="1"/>
  <c r="I271" s="1"/>
  <c r="G273"/>
  <c r="G272" s="1"/>
  <c r="G271" s="1"/>
  <c r="H265"/>
  <c r="H264" s="1"/>
  <c r="I265"/>
  <c r="I264" s="1"/>
  <c r="G264"/>
  <c r="H262"/>
  <c r="H261" s="1"/>
  <c r="H260" s="1"/>
  <c r="I262"/>
  <c r="I261" s="1"/>
  <c r="I260" s="1"/>
  <c r="G261"/>
  <c r="G260" s="1"/>
  <c r="I255"/>
  <c r="I247" s="1"/>
  <c r="G255"/>
  <c r="G247" s="1"/>
  <c r="H248"/>
  <c r="H247" s="1"/>
  <c r="G237"/>
  <c r="G236" s="1"/>
  <c r="H226"/>
  <c r="I226"/>
  <c r="G226"/>
  <c r="H222"/>
  <c r="H221" s="1"/>
  <c r="I222"/>
  <c r="I221" s="1"/>
  <c r="I217" s="1"/>
  <c r="G222"/>
  <c r="G221" s="1"/>
  <c r="H219"/>
  <c r="H218" s="1"/>
  <c r="I219"/>
  <c r="I218" s="1"/>
  <c r="G219"/>
  <c r="G218" s="1"/>
  <c r="H210"/>
  <c r="H209" s="1"/>
  <c r="H208" s="1"/>
  <c r="H207" s="1"/>
  <c r="H206" s="1"/>
  <c r="H205" s="1"/>
  <c r="I210"/>
  <c r="I209" s="1"/>
  <c r="I208" s="1"/>
  <c r="I207" s="1"/>
  <c r="I206" s="1"/>
  <c r="I205" s="1"/>
  <c r="G210"/>
  <c r="G209" s="1"/>
  <c r="G208" s="1"/>
  <c r="G207" s="1"/>
  <c r="G206" s="1"/>
  <c r="G205" s="1"/>
  <c r="H196"/>
  <c r="H189" s="1"/>
  <c r="I196"/>
  <c r="I189" s="1"/>
  <c r="G196"/>
  <c r="G189" s="1"/>
  <c r="H180"/>
  <c r="H179" s="1"/>
  <c r="H178" s="1"/>
  <c r="I180"/>
  <c r="I179" s="1"/>
  <c r="I178" s="1"/>
  <c r="G180"/>
  <c r="G179" s="1"/>
  <c r="G178" s="1"/>
  <c r="H167"/>
  <c r="H166" s="1"/>
  <c r="H165" s="1"/>
  <c r="I167"/>
  <c r="I166" s="1"/>
  <c r="I165" s="1"/>
  <c r="G167"/>
  <c r="G166" s="1"/>
  <c r="G165" s="1"/>
  <c r="H150"/>
  <c r="H149" s="1"/>
  <c r="H148" s="1"/>
  <c r="I150"/>
  <c r="I149" s="1"/>
  <c r="I148" s="1"/>
  <c r="G150"/>
  <c r="G149" s="1"/>
  <c r="G148" s="1"/>
  <c r="H144"/>
  <c r="H143" s="1"/>
  <c r="I144"/>
  <c r="I143" s="1"/>
  <c r="G144"/>
  <c r="G143" s="1"/>
  <c r="H141"/>
  <c r="H140" s="1"/>
  <c r="I141"/>
  <c r="I140" s="1"/>
  <c r="G141"/>
  <c r="G140" s="1"/>
  <c r="H137"/>
  <c r="H136" s="1"/>
  <c r="H135" s="1"/>
  <c r="I137"/>
  <c r="I136" s="1"/>
  <c r="I135" s="1"/>
  <c r="G137"/>
  <c r="G136" s="1"/>
  <c r="G135" s="1"/>
  <c r="H132"/>
  <c r="H131" s="1"/>
  <c r="I132"/>
  <c r="I131" s="1"/>
  <c r="G132"/>
  <c r="G131" s="1"/>
  <c r="H129"/>
  <c r="H128" s="1"/>
  <c r="H127" s="1"/>
  <c r="I129"/>
  <c r="I128" s="1"/>
  <c r="I127" s="1"/>
  <c r="G129"/>
  <c r="G128" s="1"/>
  <c r="G127" s="1"/>
  <c r="H125"/>
  <c r="H124" s="1"/>
  <c r="H123" s="1"/>
  <c r="I125"/>
  <c r="I124" s="1"/>
  <c r="I123" s="1"/>
  <c r="G125"/>
  <c r="G124" s="1"/>
  <c r="G123" s="1"/>
  <c r="H120"/>
  <c r="H119" s="1"/>
  <c r="H118" s="1"/>
  <c r="I120"/>
  <c r="I119" s="1"/>
  <c r="I118" s="1"/>
  <c r="G120"/>
  <c r="G119" s="1"/>
  <c r="G118" s="1"/>
  <c r="H116"/>
  <c r="H115" s="1"/>
  <c r="H114" s="1"/>
  <c r="I116"/>
  <c r="I115" s="1"/>
  <c r="I114" s="1"/>
  <c r="G116"/>
  <c r="G115" s="1"/>
  <c r="G114" s="1"/>
  <c r="H112"/>
  <c r="H111" s="1"/>
  <c r="H110" s="1"/>
  <c r="I112"/>
  <c r="I111" s="1"/>
  <c r="I110" s="1"/>
  <c r="G112"/>
  <c r="G111" s="1"/>
  <c r="G110" s="1"/>
  <c r="H107"/>
  <c r="H106" s="1"/>
  <c r="H105" s="1"/>
  <c r="H104" s="1"/>
  <c r="I107"/>
  <c r="I106" s="1"/>
  <c r="I105" s="1"/>
  <c r="I104" s="1"/>
  <c r="G107"/>
  <c r="G106" s="1"/>
  <c r="G105" s="1"/>
  <c r="G104" s="1"/>
  <c r="H99"/>
  <c r="H98" s="1"/>
  <c r="H97" s="1"/>
  <c r="I99"/>
  <c r="I98" s="1"/>
  <c r="I97" s="1"/>
  <c r="G99"/>
  <c r="G98" s="1"/>
  <c r="G97" s="1"/>
  <c r="H95"/>
  <c r="H94" s="1"/>
  <c r="H93" s="1"/>
  <c r="I95"/>
  <c r="I94" s="1"/>
  <c r="I93" s="1"/>
  <c r="G95"/>
  <c r="G94" s="1"/>
  <c r="G93" s="1"/>
  <c r="H91"/>
  <c r="H90" s="1"/>
  <c r="H89" s="1"/>
  <c r="I91"/>
  <c r="I90" s="1"/>
  <c r="I89" s="1"/>
  <c r="G91"/>
  <c r="G90" s="1"/>
  <c r="G89" s="1"/>
  <c r="H87"/>
  <c r="H86" s="1"/>
  <c r="H85" s="1"/>
  <c r="I87"/>
  <c r="I86" s="1"/>
  <c r="I85" s="1"/>
  <c r="G87"/>
  <c r="G86" s="1"/>
  <c r="G85" s="1"/>
  <c r="H81"/>
  <c r="H80" s="1"/>
  <c r="I81"/>
  <c r="I80" s="1"/>
  <c r="G82"/>
  <c r="G81" s="1"/>
  <c r="G80" s="1"/>
  <c r="H78"/>
  <c r="H76" s="1"/>
  <c r="I78"/>
  <c r="I76" s="1"/>
  <c r="G78"/>
  <c r="G76" s="1"/>
  <c r="H72"/>
  <c r="H71" s="1"/>
  <c r="H70" s="1"/>
  <c r="H69" s="1"/>
  <c r="I72"/>
  <c r="I71" s="1"/>
  <c r="I70" s="1"/>
  <c r="I69" s="1"/>
  <c r="G72"/>
  <c r="G71" s="1"/>
  <c r="G70" s="1"/>
  <c r="G69" s="1"/>
  <c r="H64"/>
  <c r="H63" s="1"/>
  <c r="I64"/>
  <c r="I63" s="1"/>
  <c r="G64"/>
  <c r="G63" s="1"/>
  <c r="H60"/>
  <c r="H59" s="1"/>
  <c r="H58" s="1"/>
  <c r="I60"/>
  <c r="I59" s="1"/>
  <c r="I58" s="1"/>
  <c r="G60"/>
  <c r="G59" s="1"/>
  <c r="G58" s="1"/>
  <c r="H55"/>
  <c r="H54" s="1"/>
  <c r="H53" s="1"/>
  <c r="H52" s="1"/>
  <c r="I55"/>
  <c r="I54" s="1"/>
  <c r="I53" s="1"/>
  <c r="I52" s="1"/>
  <c r="G55"/>
  <c r="G54" s="1"/>
  <c r="G53" s="1"/>
  <c r="G52" s="1"/>
  <c r="H48"/>
  <c r="I48"/>
  <c r="G48"/>
  <c r="H46"/>
  <c r="I46"/>
  <c r="G46"/>
  <c r="H44"/>
  <c r="I44"/>
  <c r="G44"/>
  <c r="G38"/>
  <c r="H40"/>
  <c r="I40"/>
  <c r="G40"/>
  <c r="H38"/>
  <c r="I38"/>
  <c r="H32"/>
  <c r="H31" s="1"/>
  <c r="H30" s="1"/>
  <c r="I32"/>
  <c r="I31" s="1"/>
  <c r="I30" s="1"/>
  <c r="G32"/>
  <c r="G31" s="1"/>
  <c r="G30" s="1"/>
  <c r="H27"/>
  <c r="I27"/>
  <c r="G27"/>
  <c r="G22" s="1"/>
  <c r="H23"/>
  <c r="I23"/>
  <c r="H18"/>
  <c r="H17" s="1"/>
  <c r="H16" s="1"/>
  <c r="H15" s="1"/>
  <c r="I18"/>
  <c r="I17" s="1"/>
  <c r="I16" s="1"/>
  <c r="I15" s="1"/>
  <c r="G18"/>
  <c r="G17" s="1"/>
  <c r="G16" s="1"/>
  <c r="G15" s="1"/>
  <c r="G532" l="1"/>
  <c r="G531" s="1"/>
  <c r="G530" s="1"/>
  <c r="G529" s="1"/>
  <c r="G139"/>
  <c r="H473"/>
  <c r="I473"/>
  <c r="H532"/>
  <c r="H531" s="1"/>
  <c r="H530" s="1"/>
  <c r="H529" s="1"/>
  <c r="G473"/>
  <c r="I532"/>
  <c r="I531" s="1"/>
  <c r="I530" s="1"/>
  <c r="I529" s="1"/>
  <c r="H139"/>
  <c r="I139"/>
  <c r="I314"/>
  <c r="I463"/>
  <c r="I462" s="1"/>
  <c r="I461" s="1"/>
  <c r="H217"/>
  <c r="G217"/>
  <c r="H463"/>
  <c r="H462" s="1"/>
  <c r="H461" s="1"/>
  <c r="H524"/>
  <c r="H523" s="1"/>
  <c r="H522" s="1"/>
  <c r="I524"/>
  <c r="I523" s="1"/>
  <c r="I522" s="1"/>
  <c r="H246"/>
  <c r="G524"/>
  <c r="G523" s="1"/>
  <c r="G522" s="1"/>
  <c r="H182"/>
  <c r="G182"/>
  <c r="I182"/>
  <c r="G463"/>
  <c r="G462" s="1"/>
  <c r="G461" s="1"/>
  <c r="I216"/>
  <c r="H225"/>
  <c r="I225"/>
  <c r="G225"/>
  <c r="G224" s="1"/>
  <c r="G216"/>
  <c r="H216"/>
  <c r="I84"/>
  <c r="I43"/>
  <c r="I42" s="1"/>
  <c r="H84"/>
  <c r="G84"/>
  <c r="H43"/>
  <c r="H42" s="1"/>
  <c r="G43"/>
  <c r="G42" s="1"/>
  <c r="I441"/>
  <c r="I440" s="1"/>
  <c r="H441"/>
  <c r="H440" s="1"/>
  <c r="G514"/>
  <c r="G513" s="1"/>
  <c r="G512" s="1"/>
  <c r="G511" s="1"/>
  <c r="G441"/>
  <c r="G440" s="1"/>
  <c r="I37"/>
  <c r="I36" s="1"/>
  <c r="I35" s="1"/>
  <c r="G259"/>
  <c r="H556"/>
  <c r="H555" s="1"/>
  <c r="H554" s="1"/>
  <c r="H553" s="1"/>
  <c r="I556"/>
  <c r="I555" s="1"/>
  <c r="I554" s="1"/>
  <c r="I553" s="1"/>
  <c r="G75"/>
  <c r="G556"/>
  <c r="G555" s="1"/>
  <c r="G554" s="1"/>
  <c r="G553" s="1"/>
  <c r="H75"/>
  <c r="I435"/>
  <c r="I434" s="1"/>
  <c r="I504"/>
  <c r="I495" s="1"/>
  <c r="I494" s="1"/>
  <c r="G379"/>
  <c r="G378" s="1"/>
  <c r="I57"/>
  <c r="G358"/>
  <c r="G357" s="1"/>
  <c r="G356" s="1"/>
  <c r="H413"/>
  <c r="H395" s="1"/>
  <c r="H394" s="1"/>
  <c r="H393" s="1"/>
  <c r="G435"/>
  <c r="G434" s="1"/>
  <c r="H504"/>
  <c r="H495" s="1"/>
  <c r="H494" s="1"/>
  <c r="H270"/>
  <c r="H269" s="1"/>
  <c r="H268" s="1"/>
  <c r="G292"/>
  <c r="G291" s="1"/>
  <c r="G290" s="1"/>
  <c r="G289" s="1"/>
  <c r="I452"/>
  <c r="I451" s="1"/>
  <c r="G504"/>
  <c r="G495" s="1"/>
  <c r="G494" s="1"/>
  <c r="H236"/>
  <c r="H235" s="1"/>
  <c r="H234" s="1"/>
  <c r="H233" s="1"/>
  <c r="G246"/>
  <c r="I246"/>
  <c r="H452"/>
  <c r="H451" s="1"/>
  <c r="G21"/>
  <c r="G20" s="1"/>
  <c r="I75"/>
  <c r="I236"/>
  <c r="I235" s="1"/>
  <c r="I234" s="1"/>
  <c r="I233" s="1"/>
  <c r="H435"/>
  <c r="H434" s="1"/>
  <c r="G452"/>
  <c r="G451" s="1"/>
  <c r="G366"/>
  <c r="G365" s="1"/>
  <c r="I358"/>
  <c r="I357" s="1"/>
  <c r="I356" s="1"/>
  <c r="I379"/>
  <c r="I378" s="1"/>
  <c r="H109"/>
  <c r="H259"/>
  <c r="G270"/>
  <c r="G269" s="1"/>
  <c r="G268" s="1"/>
  <c r="H292"/>
  <c r="H291" s="1"/>
  <c r="H290" s="1"/>
  <c r="H289" s="1"/>
  <c r="H366"/>
  <c r="H365" s="1"/>
  <c r="H379"/>
  <c r="H378" s="1"/>
  <c r="I413"/>
  <c r="I395" s="1"/>
  <c r="I394" s="1"/>
  <c r="I393" s="1"/>
  <c r="I22"/>
  <c r="I21" s="1"/>
  <c r="I20" s="1"/>
  <c r="I109"/>
  <c r="H122"/>
  <c r="G235"/>
  <c r="G234" s="1"/>
  <c r="G233" s="1"/>
  <c r="I259"/>
  <c r="I292"/>
  <c r="I291" s="1"/>
  <c r="I290" s="1"/>
  <c r="I289" s="1"/>
  <c r="H358"/>
  <c r="H357" s="1"/>
  <c r="H356" s="1"/>
  <c r="G413"/>
  <c r="G395" s="1"/>
  <c r="I366"/>
  <c r="I365" s="1"/>
  <c r="G109"/>
  <c r="G122"/>
  <c r="I270"/>
  <c r="I269" s="1"/>
  <c r="I268" s="1"/>
  <c r="H57"/>
  <c r="I122"/>
  <c r="H37"/>
  <c r="H36" s="1"/>
  <c r="H35" s="1"/>
  <c r="H22"/>
  <c r="H21" s="1"/>
  <c r="H20" s="1"/>
  <c r="G57"/>
  <c r="G37"/>
  <c r="G36" s="1"/>
  <c r="G35" s="1"/>
  <c r="I74" l="1"/>
  <c r="H74"/>
  <c r="G74"/>
  <c r="I215"/>
  <c r="I313"/>
  <c r="I312" s="1"/>
  <c r="I311" s="1"/>
  <c r="H313"/>
  <c r="H312" s="1"/>
  <c r="H311" s="1"/>
  <c r="G313"/>
  <c r="G312" s="1"/>
  <c r="G311" s="1"/>
  <c r="G215"/>
  <c r="H215"/>
  <c r="G29"/>
  <c r="I29"/>
  <c r="H29"/>
  <c r="G245"/>
  <c r="G244" s="1"/>
  <c r="I245"/>
  <c r="I244" s="1"/>
  <c r="I214" s="1"/>
  <c r="H245"/>
  <c r="H244" s="1"/>
  <c r="I355"/>
  <c r="G355"/>
  <c r="I433"/>
  <c r="I432" s="1"/>
  <c r="I431" s="1"/>
  <c r="G433"/>
  <c r="G432" s="1"/>
  <c r="G431" s="1"/>
  <c r="H355"/>
  <c r="H433"/>
  <c r="H432" s="1"/>
  <c r="H431" s="1"/>
  <c r="I14" l="1"/>
  <c r="H14"/>
  <c r="G14"/>
  <c r="H288"/>
  <c r="I288"/>
  <c r="G288"/>
  <c r="G214"/>
  <c r="H214"/>
  <c r="G394"/>
  <c r="G393" s="1"/>
  <c r="I13" l="1"/>
  <c r="H13"/>
  <c r="G13"/>
</calcChain>
</file>

<file path=xl/sharedStrings.xml><?xml version="1.0" encoding="utf-8"?>
<sst xmlns="http://schemas.openxmlformats.org/spreadsheetml/2006/main" count="2575" uniqueCount="644">
  <si>
    <t>тыс.рублей</t>
  </si>
  <si>
    <t>Сумма на</t>
  </si>
  <si>
    <t>2021 год</t>
  </si>
  <si>
    <t>Коды бюджетной классификации расходов бюджета</t>
  </si>
  <si>
    <t>РЗ</t>
  </si>
  <si>
    <t>ПР</t>
  </si>
  <si>
    <t>ЦСР</t>
  </si>
  <si>
    <t>ВР</t>
  </si>
  <si>
    <t>Наименование</t>
  </si>
  <si>
    <t>Всего расходов</t>
  </si>
  <si>
    <t>01</t>
  </si>
  <si>
    <t>02</t>
  </si>
  <si>
    <t>99 0 00 00000</t>
  </si>
  <si>
    <t>99 2 00 00000</t>
  </si>
  <si>
    <t>120</t>
  </si>
  <si>
    <t>03</t>
  </si>
  <si>
    <t>99  0 00 00000</t>
  </si>
  <si>
    <t>99 2 00 80010</t>
  </si>
  <si>
    <t>240</t>
  </si>
  <si>
    <t>99 2 00 88300</t>
  </si>
  <si>
    <t>04</t>
  </si>
  <si>
    <t>01 4 00 N6490</t>
  </si>
  <si>
    <t>12 0 00 00000</t>
  </si>
  <si>
    <t>12 1 00 00000</t>
  </si>
  <si>
    <t>12 1 01 00000</t>
  </si>
  <si>
    <t>12 1 01 85350</t>
  </si>
  <si>
    <t>12 1 01 N5350</t>
  </si>
  <si>
    <t>540</t>
  </si>
  <si>
    <t>05</t>
  </si>
  <si>
    <t>99 2 00 51200</t>
  </si>
  <si>
    <t>06</t>
  </si>
  <si>
    <t>14 0 00 00000</t>
  </si>
  <si>
    <t>14 3 00 00000</t>
  </si>
  <si>
    <t>14 3 00 80010</t>
  </si>
  <si>
    <t>3,1</t>
  </si>
  <si>
    <t>100,0</t>
  </si>
  <si>
    <t>99 2 00 88100</t>
  </si>
  <si>
    <t>11</t>
  </si>
  <si>
    <t>99 2 00 87100</t>
  </si>
  <si>
    <t>870</t>
  </si>
  <si>
    <t>150,0</t>
  </si>
  <si>
    <t>13</t>
  </si>
  <si>
    <t>02 0 00 00000</t>
  </si>
  <si>
    <t>02 4 00 00000</t>
  </si>
  <si>
    <t>02 4 01 00000</t>
  </si>
  <si>
    <t>02 5 00 00000</t>
  </si>
  <si>
    <t>02 5 01 00000</t>
  </si>
  <si>
    <t>02 5 01 86800</t>
  </si>
  <si>
    <t>12</t>
  </si>
  <si>
    <t>03 0 00 00000</t>
  </si>
  <si>
    <t>03 1 00 00000</t>
  </si>
  <si>
    <t>03 1 01 00000</t>
  </si>
  <si>
    <t>03 1 01 85810</t>
  </si>
  <si>
    <t xml:space="preserve">01 </t>
  </si>
  <si>
    <t>120,0</t>
  </si>
  <si>
    <t>03 2 00 00000</t>
  </si>
  <si>
    <t>03 2 01 00000</t>
  </si>
  <si>
    <t>03 2 01 85820</t>
  </si>
  <si>
    <t>03 3 00 00000</t>
  </si>
  <si>
    <t>03 3 01 00000</t>
  </si>
  <si>
    <t>03 3 01 85830</t>
  </si>
  <si>
    <t>9,0</t>
  </si>
  <si>
    <t>03 4 00 00000</t>
  </si>
  <si>
    <t>03 4 01 00000</t>
  </si>
  <si>
    <t>03 4 01 85840</t>
  </si>
  <si>
    <t>5,0</t>
  </si>
  <si>
    <t>08 0 00 00000</t>
  </si>
  <si>
    <t>08 1 00 00000</t>
  </si>
  <si>
    <t>08 1 01 00000</t>
  </si>
  <si>
    <t>08 1 01 85440</t>
  </si>
  <si>
    <t>10 0 00 00000</t>
  </si>
  <si>
    <t>10 1 00 00000</t>
  </si>
  <si>
    <t>10 1 01 00000</t>
  </si>
  <si>
    <t>10 1 01 85440</t>
  </si>
  <si>
    <t>14,3</t>
  </si>
  <si>
    <t>10 2 00 00000</t>
  </si>
  <si>
    <t>10 2 01 00000</t>
  </si>
  <si>
    <t>10 2 01 85450</t>
  </si>
  <si>
    <t>45,0</t>
  </si>
  <si>
    <t>10 3 00 00000</t>
  </si>
  <si>
    <t>10 3 01 00000</t>
  </si>
  <si>
    <t xml:space="preserve">10 3 01 85460 </t>
  </si>
  <si>
    <t>10 3 01 85460</t>
  </si>
  <si>
    <t>16,9</t>
  </si>
  <si>
    <t xml:space="preserve">13 </t>
  </si>
  <si>
    <t>12 2 00 00000</t>
  </si>
  <si>
    <t>12 2 01 00000</t>
  </si>
  <si>
    <t>12 2 01 85440</t>
  </si>
  <si>
    <t>29,0</t>
  </si>
  <si>
    <t>12 3 00 00000</t>
  </si>
  <si>
    <t>12 3 01 00000</t>
  </si>
  <si>
    <t>12 3 01 85450</t>
  </si>
  <si>
    <t>40,0</t>
  </si>
  <si>
    <t>12 4 00 00000</t>
  </si>
  <si>
    <t>12 4 01 00000</t>
  </si>
  <si>
    <t>12 4 01 85460</t>
  </si>
  <si>
    <t>14 2 00 00000</t>
  </si>
  <si>
    <t>14 2 00 85620</t>
  </si>
  <si>
    <t>20 0 00 00000</t>
  </si>
  <si>
    <t>20 1 00 00000</t>
  </si>
  <si>
    <t>20 1 00 87150</t>
  </si>
  <si>
    <t>70,0</t>
  </si>
  <si>
    <t>20 2 00 00000</t>
  </si>
  <si>
    <t>20 2 00 87570</t>
  </si>
  <si>
    <t>110</t>
  </si>
  <si>
    <t>850</t>
  </si>
  <si>
    <t>20 3 00 00000</t>
  </si>
  <si>
    <t>20 3 01 00000</t>
  </si>
  <si>
    <t>58,5</t>
  </si>
  <si>
    <t>40 0 00 00000</t>
  </si>
  <si>
    <t>40 0 01 00000</t>
  </si>
  <si>
    <t>40 0 01 86320</t>
  </si>
  <si>
    <t>60 0 00 00000</t>
  </si>
  <si>
    <t>60 0 01 00000</t>
  </si>
  <si>
    <t>60 0 01 85850</t>
  </si>
  <si>
    <t>1000,0</t>
  </si>
  <si>
    <t>733,3</t>
  </si>
  <si>
    <t>99 2 00 80080</t>
  </si>
  <si>
    <t>330</t>
  </si>
  <si>
    <t>15,0</t>
  </si>
  <si>
    <t>05 0 00 00000</t>
  </si>
  <si>
    <t>05 1 00 00000</t>
  </si>
  <si>
    <t>05 1 02 00000</t>
  </si>
  <si>
    <t>05 1 02 L0862</t>
  </si>
  <si>
    <t>410</t>
  </si>
  <si>
    <t>08</t>
  </si>
  <si>
    <t>04 0 00 00000</t>
  </si>
  <si>
    <t>04 1 00 00000</t>
  </si>
  <si>
    <t>04 1 01 00000</t>
  </si>
  <si>
    <t>04 1 01 87030</t>
  </si>
  <si>
    <t>810</t>
  </si>
  <si>
    <t>04 1 01 S7030</t>
  </si>
  <si>
    <t>0,0</t>
  </si>
  <si>
    <t>09</t>
  </si>
  <si>
    <t>04 2 00 00000</t>
  </si>
  <si>
    <t>04 2 01 00000</t>
  </si>
  <si>
    <t>04 2 01 87000</t>
  </si>
  <si>
    <t>07 0 00 00000</t>
  </si>
  <si>
    <t>07 2 00 00000</t>
  </si>
  <si>
    <t>07 2 00 80210</t>
  </si>
  <si>
    <t>50 0 00 00000</t>
  </si>
  <si>
    <t>50 0 01 00000</t>
  </si>
  <si>
    <t>50 0 01 87410</t>
  </si>
  <si>
    <t>30 0 00 00000</t>
  </si>
  <si>
    <t>30 1 00 00000</t>
  </si>
  <si>
    <t>30 1 01 00000</t>
  </si>
  <si>
    <t>30 1 01 86320</t>
  </si>
  <si>
    <t>30 2 00 00000</t>
  </si>
  <si>
    <t>30 2 00 80130</t>
  </si>
  <si>
    <t>07</t>
  </si>
  <si>
    <t>01 0 00 00000</t>
  </si>
  <si>
    <t>01 1 00 00000</t>
  </si>
  <si>
    <t>01 1 01 00000</t>
  </si>
  <si>
    <t xml:space="preserve">01 1 01 86400 </t>
  </si>
  <si>
    <t>610</t>
  </si>
  <si>
    <t>01 1 01 N3020</t>
  </si>
  <si>
    <t>01 1 01 N3150</t>
  </si>
  <si>
    <t>01 1 01 N3660</t>
  </si>
  <si>
    <t>01 1 01 N6280</t>
  </si>
  <si>
    <t>01 1 01 N7370</t>
  </si>
  <si>
    <t>01 1 01 S7370</t>
  </si>
  <si>
    <t>0,3</t>
  </si>
  <si>
    <t>01 2 00 00000</t>
  </si>
  <si>
    <t>01 2 01 00000</t>
  </si>
  <si>
    <t>01 2 01 N3150</t>
  </si>
  <si>
    <t>01 2 01 86300</t>
  </si>
  <si>
    <t>01 2 01 N3020</t>
  </si>
  <si>
    <t>01 2 01 N3170</t>
  </si>
  <si>
    <t>01 2 01 N3660</t>
  </si>
  <si>
    <t>01 2 01 N6300</t>
  </si>
  <si>
    <t>01 2 01 N6780</t>
  </si>
  <si>
    <t>01 2 01 N7880</t>
  </si>
  <si>
    <t>01 2 01 S6570</t>
  </si>
  <si>
    <t>172,0</t>
  </si>
  <si>
    <t>01 2 01 S8180</t>
  </si>
  <si>
    <t>01 2 02 00000</t>
  </si>
  <si>
    <t>01 2 02 86310</t>
  </si>
  <si>
    <t>01 2 02 N3660</t>
  </si>
  <si>
    <t>01 2 02 S7740</t>
  </si>
  <si>
    <t>02 3 00 00000</t>
  </si>
  <si>
    <t>02 3 00 N3660</t>
  </si>
  <si>
    <t>02 3 01 86700</t>
  </si>
  <si>
    <t>02 3 01 00000</t>
  </si>
  <si>
    <t>320</t>
  </si>
  <si>
    <t>01 7 00 00000</t>
  </si>
  <si>
    <t>01 7 00 85010</t>
  </si>
  <si>
    <t>02 3 00 86680</t>
  </si>
  <si>
    <t>02 3 00 N3020</t>
  </si>
  <si>
    <t>02 4 01 86690</t>
  </si>
  <si>
    <t>02 4 01 N3020</t>
  </si>
  <si>
    <t>10</t>
  </si>
  <si>
    <t>07 1 00 00000</t>
  </si>
  <si>
    <t>07 1 01 00000</t>
  </si>
  <si>
    <t>07 1 01 L4970</t>
  </si>
  <si>
    <t>07 1 01 S0200</t>
  </si>
  <si>
    <t>09 0 00 83100</t>
  </si>
  <si>
    <t>09 2 00 00000</t>
  </si>
  <si>
    <t>09 2 01 00000</t>
  </si>
  <si>
    <t>09 2 01 84200</t>
  </si>
  <si>
    <t>310</t>
  </si>
  <si>
    <t>01 4 00 N9520</t>
  </si>
  <si>
    <t>20 3 01 87140</t>
  </si>
  <si>
    <t>11 0 00 00000</t>
  </si>
  <si>
    <t>14</t>
  </si>
  <si>
    <t>14 1 00 00000</t>
  </si>
  <si>
    <t>14 1 01 00000</t>
  </si>
  <si>
    <t>14 1 01 80010</t>
  </si>
  <si>
    <t>510</t>
  </si>
  <si>
    <t>14 1 01 80030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</si>
  <si>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</si>
  <si>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</si>
  <si>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</si>
  <si>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</si>
  <si>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</si>
  <si>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«Эффективное управление финансами и оптимизация муниципального долга" </t>
  </si>
  <si>
    <t>Подпрограмма «Осуществление бюджетного процесса на территории Токаревского района"</t>
  </si>
  <si>
    <t>Расходы на обеспечение функционирования муниципальных органов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</si>
  <si>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</si>
  <si>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</si>
  <si>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</si>
  <si>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Непрограммные расходы</t>
  </si>
  <si>
    <t>Иные непрограммные расходы</t>
  </si>
  <si>
    <t>Резервный фонд администрации Токаревского района</t>
  </si>
  <si>
    <t>Резервные средства</t>
  </si>
  <si>
    <t>Другие общегосударственные вопросы</t>
  </si>
  <si>
    <t>Подпрограмма «Создание и развитие интегрированной информационной системы управления общественными финансами Токаревского района»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</si>
  <si>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</si>
  <si>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 xml:space="preserve">Муниципальная программа «Экономическое развитие и инновационная экономика» </t>
  </si>
  <si>
    <t>Расходы на выплаты персоналу казенных учреждений</t>
  </si>
  <si>
    <t>Субсидии бюджетным учреждениям</t>
  </si>
  <si>
    <t>Дотации</t>
  </si>
  <si>
    <t>Муниципальная программа Тока-ревского района «Эффективное управление финансами и оптимизация муниципального долга»</t>
  </si>
  <si>
    <t>Подпрограмма «Совершенствование межбюджетных отношений с муниципальными образованиями района»</t>
  </si>
  <si>
    <t>Межбюджетные трансферты бюджетам субъектов Российской Федерации и муниципальных образований общего характера</t>
  </si>
  <si>
    <t>Дотации бюджетам субъектов Российской Федерации и муниципальных образований</t>
  </si>
  <si>
    <t>Основное мероприятие «Выравнивание бюджетной обеспеченности местных бюджетов»</t>
  </si>
  <si>
    <t>Выравнивание бюджетной обеспеченности поселений</t>
  </si>
  <si>
    <t>Прочие межбюджетные трансферты общего характера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</si>
  <si>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</si>
  <si>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Иные межбюджетные трансферты для решения вопросов местного значения</t>
  </si>
  <si>
    <r>
      <rPr>
        <b/>
        <sz val="12"/>
        <rFont val="Times New Roman"/>
        <family val="1"/>
        <charset val="204"/>
      </rPr>
      <t>Средства массовой информации</t>
    </r>
  </si>
  <si>
    <t>Поддержка средств массовой информации</t>
  </si>
  <si>
    <t>Периодическая печать и издательства</t>
  </si>
  <si>
    <r>
      <rPr>
        <b/>
        <sz val="12"/>
        <rFont val="Times New Roman"/>
        <family val="1"/>
        <charset val="204"/>
      </rPr>
      <t>Физическая культура и спорт</t>
    </r>
  </si>
  <si>
    <t xml:space="preserve">Муниципальная программа «Развитие физической культуры и спорта" </t>
  </si>
  <si>
    <t>Основное мероприятие «Вовлечение населения в занятия физической культурой и массовым спортом"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</si>
  <si>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</si>
  <si>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Массовый спорт</t>
  </si>
  <si>
    <t>Уплата налогов, сборов и иных платежей</t>
  </si>
  <si>
    <r>
      <rPr>
        <b/>
        <sz val="12"/>
        <rFont val="Times New Roman"/>
        <family val="1"/>
        <charset val="204"/>
      </rPr>
      <t>Образование</t>
    </r>
  </si>
  <si>
    <t xml:space="preserve">Муниципальная программа «Развитие образования Токаревского района» </t>
  </si>
  <si>
    <t>Подпрограмма «Развитие дошкольного образования»</t>
  </si>
  <si>
    <t>Основное мероприятие «Развитие образовательных программ дошкольного образования»</t>
  </si>
  <si>
    <t>Дошкольное образование</t>
  </si>
  <si>
    <t>Обеспечение деятельности учреждений дошкольного образования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</si>
  <si>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</si>
  <si>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</si>
  <si>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</si>
  <si>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</si>
  <si>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</si>
  <si>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</si>
  <si>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Подпрограмма «Развитие общего и дополнительного образования»</t>
  </si>
  <si>
    <t>Основное мероприятие «Развитие образовательных программ общего образования»</t>
  </si>
  <si>
    <t>Общее образование</t>
  </si>
  <si>
    <t>Обеспечение деятельности муниципальных учреждений начального общего, основного общего, среднего общего образования</t>
  </si>
  <si>
    <t>Обеспечение мер социальной поддержки многодетных семей в части предоставления бесплатного питания обучающимся</t>
  </si>
  <si>
    <t>Основное мероприятие «Развитие образовательных программ дополнительного образования детей»</t>
  </si>
  <si>
    <t>Дополнительное образование детей</t>
  </si>
  <si>
    <t>Обеспечение деятельности муниципальных учреждений дополнительного образования</t>
  </si>
  <si>
    <t xml:space="preserve">Муниципальная программа «Развитие культуры и туризма Токаревского района» </t>
  </si>
  <si>
    <t>Подпрограмма «Искусство»</t>
  </si>
  <si>
    <t>Основное мероприятие "Обеспечение деятельности муниципальных учреждений дополнительного образования"</t>
  </si>
  <si>
    <t>Другие вопросы в области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</si>
  <si>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</si>
  <si>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Социальные выплаты гражданам, кроме публичных нормативных социальных выплат</t>
  </si>
  <si>
    <t xml:space="preserve">Подпрограмма «Методическое обеспечение процессов модернизации муниципальной системы образования» 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</si>
  <si>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</si>
  <si>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r>
      <rPr>
        <b/>
        <sz val="12"/>
        <rFont val="Times New Roman"/>
        <family val="1"/>
        <charset val="204"/>
      </rPr>
      <t>Культура, кинематография</t>
    </r>
  </si>
  <si>
    <t>Культура</t>
  </si>
  <si>
    <t>Обеспечение деятельности (оказание услуг) муниципальными учреждениями культуры</t>
  </si>
  <si>
    <t>Подпрограмма «Наследие»</t>
  </si>
  <si>
    <t>Основное мероприятие «Развитие библиотечного дела»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</si>
  <si>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</si>
  <si>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>Другие вопросы в области культуры, кинематографии</t>
  </si>
  <si>
    <r>
      <rPr>
        <b/>
        <sz val="12"/>
        <rFont val="Times New Roman"/>
        <family val="1"/>
        <charset val="204"/>
      </rPr>
      <t>Социальная политика</t>
    </r>
  </si>
  <si>
    <t>Социальное обеспечение населения</t>
  </si>
  <si>
    <t xml:space="preserve">Муниципальная программа «Обеспечение населения комфортным и доступным жильем и коммунальными услугами» </t>
  </si>
  <si>
    <t>Подпрограмма «Молодежи- доступное жилье»</t>
  </si>
  <si>
    <t>Основное мероприятие «Обеспечение жильем отдельных семей»</t>
  </si>
  <si>
    <t>Софинансирование мероприятий федеральной целевой программы «Жилище» в рамках подпрограммы «Молодежи- доступное жилье»</t>
  </si>
  <si>
    <t>Софинансирование мероприятий подпрограммы «Молодежи- доступное жилье»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</si>
  <si>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</si>
  <si>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Выплата адресной социальной помощи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</si>
  <si>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</si>
  <si>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</si>
  <si>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</si>
  <si>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</si>
  <si>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Финансовое обеспечение мероприятий в рамках подпрограммы "Профилактика и ограничение распространения туберкулеза на территории Токаревского района Тамбовской области"</t>
  </si>
  <si>
    <t>Охрана семьи и детства</t>
  </si>
  <si>
    <t>Публичные нормативные социальные выплаты гражданам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</si>
  <si>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</si>
  <si>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Другие вопросы в области социальной политики</t>
  </si>
  <si>
    <t>Подпрограмма «Совершенствование государственного и муниципального управления»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</si>
  <si>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</si>
  <si>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Основное мероприятие "Совершенствование государственного и муниципального управления»</t>
  </si>
  <si>
    <t>Софинансирование мероприятий по организации отдыха детей в каникулярное время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</si>
  <si>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</si>
  <si>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</si>
  <si>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Обеспечение приобретения (изготовления) образовательной организацией бланков документов об образовании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</si>
  <si>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</si>
  <si>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Коммунальное хозяйство</t>
  </si>
  <si>
    <t>Жилищно-коммунальное хозяйство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</si>
  <si>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</si>
  <si>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 xml:space="preserve">Основное мероприятие «Энергосбережение и повышение энергетической эффективности» 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</si>
  <si>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</si>
  <si>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 xml:space="preserve">Подпрограмма «Развитие газификации Токаревского района" </t>
  </si>
  <si>
    <t>Мероприятия по газификации района</t>
  </si>
  <si>
    <t>Бюджетные инвестиции</t>
  </si>
  <si>
    <t xml:space="preserve">Муниципальная программа «Эффективное управление муниципальной собственностью района» </t>
  </si>
  <si>
    <t>Основное мероприятие «Эффективное управление муниципальной собственностью района»</t>
  </si>
  <si>
    <t>Эффективное управление собственностью района</t>
  </si>
  <si>
    <t>Подпрограмма «Снижение административных барьеров в строительстве»</t>
  </si>
  <si>
    <t>Мероприятия по внесению изменений в схему территориального планирования района</t>
  </si>
  <si>
    <t>Другие вопросы в области национальной экономики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</si>
  <si>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</si>
  <si>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Муниципальная программа «Развитие транспортной системы и дорожного хозяйства Токаревского района»</t>
  </si>
  <si>
    <t>Подпрограмма «Совершенствование и развитие сети автомобильных дорог»</t>
  </si>
  <si>
    <t>Дорожное хозяйство (дорожные фонды)</t>
  </si>
  <si>
    <t>Основное мероприятие «Создание и развитие сети автомобильных дорог общего пользования местного значения»</t>
  </si>
  <si>
    <t>Поддержка и развитие автомобильного транспорта в муниципальных образованиях Тамбовской области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</si>
  <si>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пригородным( внутрирайонным) маршрутам, в том числе оплата лизинговых платежей</t>
  </si>
  <si>
    <t>Подпрограмма «Развитие транспортного комплекса»</t>
  </si>
  <si>
    <t>Основное мероприятие «Обеспечение условий для развития транспортного комплекса Токаревского района»</t>
  </si>
  <si>
    <t xml:space="preserve">Муниципальная программа «Развитие транспортной системы и дорожного хозяйства Токаревского района» </t>
  </si>
  <si>
    <t>Транспорт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</si>
  <si>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</si>
  <si>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Основное мероприятие «Организация отлова безнадзорных животных»</t>
  </si>
  <si>
    <t>Осуществление отдельных государственных полномочий по организации отлова безнадзорных животных</t>
  </si>
  <si>
    <r>
      <rPr>
        <b/>
        <sz val="12"/>
        <rFont val="Times New Roman"/>
        <family val="1"/>
        <charset val="204"/>
      </rPr>
      <t>Национальная экономика</t>
    </r>
  </si>
  <si>
    <t>Сельское хозяйство и рыболовство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</si>
  <si>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</si>
  <si>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</si>
  <si>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</si>
  <si>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Национальная безопасность и правоохранительная деятельность</t>
  </si>
  <si>
    <t>Миграционная политика</t>
  </si>
  <si>
    <t>Муниципальная программа Токаревского района "Оказание содействия добровольному переселению соотечественников, проживающих за рубежом"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</si>
  <si>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</si>
  <si>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</si>
  <si>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</si>
  <si>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Государственная регистрация актов гражданского состояния за счет средств местного бюджета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</si>
  <si>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</si>
  <si>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Публичные нормативные выплаты гражданам несоциального характера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</si>
  <si>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</si>
  <si>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Муниципальная программа «Информационное общество»</t>
  </si>
  <si>
    <t>Основное мероприятие «Информационное общество»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</si>
  <si>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</si>
  <si>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 xml:space="preserve">Муниципальная программа «Доступная среда» </t>
  </si>
  <si>
    <t>Основное мероприятие «Доступная среда»</t>
  </si>
  <si>
    <t>Выполнение работ по установке пандусов у входа в административное здание</t>
  </si>
  <si>
    <t>Подпрограмма "Совершенствование государственного и муниципального управления"</t>
  </si>
  <si>
    <t>Основное мероприятие "Совершенствование государственного и муниципального управления"</t>
  </si>
  <si>
    <t>Мероприятия, направленные на развитие муниципальной службы, системы кадрового резерва, подготовки управленческих кадров</t>
  </si>
  <si>
    <t>Мероприятия по поддержке малого и среднего предпринимательства</t>
  </si>
  <si>
    <t>Подпрограмма «Развитие малого и среднего предпринимательства»</t>
  </si>
  <si>
    <t>Подпрограмма «Повышение безопасности дорожного движения в Токаревском районе»</t>
  </si>
  <si>
    <t>Основное мероприятие «Повышение безопасности дорожного движения в Токаревском районе»</t>
  </si>
  <si>
    <t>Организация и проведение мероприятий по повышению безопасности дорожного движения</t>
  </si>
  <si>
    <t>Подпрограмма «Противодействие терроризму и экстремизму в Токаревском районе»</t>
  </si>
  <si>
    <t>Основное мероприятие «Противодействие терроризму и экстремизму в Токаревском районе»</t>
  </si>
  <si>
    <t>Организация и проведение мероприятий по противодействию терроризму и экстремизму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</si>
  <si>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</si>
  <si>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Подпрограмма «Обеспечение общественного порядка и противодействие преступности в Токаревском районе»</t>
  </si>
  <si>
    <t>Основное мероприятие «Обеспечение общественного порядка и противодействие преступности»</t>
  </si>
  <si>
    <t>Организация и проведение мероприятий по обеспечению общественного порядка и противодействие преступности</t>
  </si>
  <si>
    <t>Подпрограмма «Обеспечение безопасности людей на водных объектах Токаревского района»</t>
  </si>
  <si>
    <t>Основное мероприятие «Обеспечение безопасности людей на водных объектах Токаревского района»</t>
  </si>
  <si>
    <t>Организация и проведение мероприятий по обеспечению безопасности людей на водных объектах</t>
  </si>
  <si>
    <t>Подпрограмма «Пожарная безопасность в Токаревском районе»</t>
  </si>
  <si>
    <t>Основное мероприятие «Пожарная безопасность в Токаревском районе»</t>
  </si>
  <si>
    <t>Организация и проведение мероприятий по пожарной безопасности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</si>
  <si>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</si>
  <si>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</si>
  <si>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</si>
  <si>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Организация и проведение мероприятий по защите населения и территорий от чрезвычайных ситуаций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</si>
  <si>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</si>
  <si>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территорий"</t>
  </si>
  <si>
    <t>Реализация мероприятий в рамках подпрограммы «Устойчивое развитие сельских территорий»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</si>
  <si>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</si>
  <si>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</si>
  <si>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</si>
  <si>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</si>
  <si>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</si>
  <si>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</si>
  <si>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</si>
  <si>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</si>
  <si>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</si>
  <si>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</si>
  <si>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</si>
  <si>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</si>
  <si>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</si>
  <si>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</si>
  <si>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</si>
  <si>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Осуществление отдельных государственных полномочий по хранению, 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</si>
  <si>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 xml:space="preserve">Муниципальная программа «Развитие культуры и туризма в Токаревском районе" 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</si>
  <si>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</si>
  <si>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</si>
  <si>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</si>
  <si>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</si>
  <si>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</si>
  <si>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Расходы на обеспечение функционирования аппарата администрации района</t>
  </si>
  <si>
    <t>Исполнение государственных полномочий по обеспечению деятельности административных комиссий</t>
  </si>
  <si>
    <t>Муниципальная программа "Обеспечение безопасности населения Токаревского района и противодействие преступности"</t>
  </si>
  <si>
    <t>Прочие мероприятия, не вошедшие в подпрограммы</t>
  </si>
  <si>
    <t xml:space="preserve">Основное мероприятие "Обеспечение безопасности населения Токаревского района и противодействие преступности" 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</si>
  <si>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</si>
  <si>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</si>
  <si>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обеспечение функционирования аппарата представительных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</si>
  <si>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</si>
  <si>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</si>
  <si>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функционирования главы муниципального образования</t>
  </si>
  <si>
    <t>0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</si>
  <si>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</si>
  <si>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</si>
  <si>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04 2 01 S7060</t>
  </si>
  <si>
    <t>Строительство, реконструкция, ремонт , капитальный ремонт, содержание автомобильных дорог общего пользования местного значения</t>
  </si>
  <si>
    <t>09 0 00 00000</t>
  </si>
  <si>
    <t xml:space="preserve">Муниципальная программа «Социальная поддержка граждан» </t>
  </si>
  <si>
    <t>02 3 00 L4670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</si>
  <si>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</si>
  <si>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Молодежная политика и оздоровление детей</t>
  </si>
  <si>
    <t>01 0 0000000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</si>
  <si>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</si>
  <si>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</si>
  <si>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</si>
  <si>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</si>
  <si>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02 3 00 S8560</t>
  </si>
  <si>
    <t>Субсидии на реализацию проектов "Народная инициатива"</t>
  </si>
  <si>
    <t>2022 год</t>
  </si>
  <si>
    <t>175,6</t>
  </si>
  <si>
    <t xml:space="preserve">Основное мероприятие «Доступная среда" </t>
  </si>
  <si>
    <t>340,4</t>
  </si>
  <si>
    <t>300</t>
  </si>
  <si>
    <t>20 4 00 80030</t>
  </si>
  <si>
    <t>20 4 00 00000</t>
  </si>
  <si>
    <t>20 4 00 N3060</t>
  </si>
  <si>
    <t>20 4 00 N7250</t>
  </si>
  <si>
    <t>20 4 00 80020</t>
  </si>
  <si>
    <t>20 4 00 59310</t>
  </si>
  <si>
    <t>20 4 00 89310</t>
  </si>
  <si>
    <t>50 0 01 80011</t>
  </si>
  <si>
    <t>Уплата налогов, сборов и иных платежей, связанных с общегосударственным управлением</t>
  </si>
  <si>
    <t>191,1</t>
  </si>
  <si>
    <t>Обеспеченеие комплексного разваития сельских территорий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</si>
  <si>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</si>
  <si>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Создание комплексной системы мер по профилактике и снижению роста злоупотребления наркотиками и их незаконного оборота</t>
  </si>
  <si>
    <t>Расходы на обеспечение функционирования контрольно-ревизионной комиссии Токаревского района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</si>
  <si>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</si>
  <si>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70 0 00 00000</t>
  </si>
  <si>
    <t>70 0 01 00000</t>
  </si>
  <si>
    <t>Основное мероприятие «Развитие инженерной инфраструктуры на сельских территориях»</t>
  </si>
  <si>
    <t>Обеспечение комплексного развития сельских территорий</t>
  </si>
  <si>
    <t>70 0 02 00000</t>
  </si>
  <si>
    <t>583,2</t>
  </si>
  <si>
    <t>17939,7</t>
  </si>
  <si>
    <t>04 2 01 S7010</t>
  </si>
  <si>
    <t>Ремонт ,капитальный ремонт автомобильных дорог общего пользования местного значения</t>
  </si>
  <si>
    <t>Муниципальная программа комплексного развития сельских территорий Токаревского района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</si>
  <si>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</si>
  <si>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>70 0 02 L5760</t>
  </si>
  <si>
    <t>70 0 01 L5760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</si>
  <si>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</si>
  <si>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</si>
  <si>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Другие вопросы в области жилищно-коммунального хозяйства</t>
  </si>
  <si>
    <r>
      <rPr>
        <b/>
        <sz val="12"/>
        <rFont val="Times New Roman"/>
        <family val="1"/>
        <charset val="204"/>
      </rPr>
      <t>05</t>
    </r>
  </si>
  <si>
    <t>Обеспечение комплексного развития сельских территорий за счет средств местного бюджета</t>
  </si>
  <si>
    <t>70 0 01 85760</t>
  </si>
  <si>
    <t>07 1 01 84970</t>
  </si>
  <si>
    <t>Мероприятия по вручению свидетельств</t>
  </si>
  <si>
    <t xml:space="preserve">Уплата налогов, сборов и иных платежей </t>
  </si>
  <si>
    <t>99 2 00 80070</t>
  </si>
  <si>
    <t>Проведение прочих мероприятий, связанных с общегосударственным управлением</t>
  </si>
  <si>
    <t>01 2 E2 50970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</si>
  <si>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</si>
  <si>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04 1 01 87040</t>
  </si>
  <si>
    <t>Внедрение системы видеонаблюдения в общественном транспорте района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</si>
  <si>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</si>
  <si>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</si>
  <si>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</si>
  <si>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</si>
  <si>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</si>
  <si>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</si>
  <si>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01 2 01 S7750</t>
  </si>
  <si>
    <t>Проведение ремонтов и материально-техническое оснащение в зданиях муниципальных общеобразовательных организаций</t>
  </si>
  <si>
    <t>Государственная поддержка муниципальных учреждений культуры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</si>
  <si>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</si>
  <si>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</si>
  <si>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</si>
  <si>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L3040</t>
  </si>
  <si>
    <t>04 2 01 S4520</t>
  </si>
  <si>
    <t>Строительство и ремонт  автомобильных дорог общего пользования местного значения</t>
  </si>
  <si>
    <t>2023 год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</si>
  <si>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</si>
  <si>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</si>
  <si>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</si>
  <si>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</si>
  <si>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</si>
  <si>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</si>
  <si>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</si>
  <si>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</si>
  <si>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179,0</t>
  </si>
  <si>
    <t>180,0</t>
  </si>
  <si>
    <t>Подпрограмма "Развитие подотрасли животноводства, переработки и реализации продукции животноводства"</t>
  </si>
  <si>
    <t>08 1 01 86160</t>
  </si>
  <si>
    <t>08 1 02 00000</t>
  </si>
  <si>
    <t>08 1 02 N8400</t>
  </si>
  <si>
    <t>1261,6</t>
  </si>
  <si>
    <t>1542,7</t>
  </si>
  <si>
    <t>50,0</t>
  </si>
  <si>
    <t>1135,1</t>
  </si>
  <si>
    <t>21104,1</t>
  </si>
  <si>
    <t>9374,4</t>
  </si>
  <si>
    <t>3284,6</t>
  </si>
  <si>
    <t>598,0</t>
  </si>
  <si>
    <t>134,5</t>
  </si>
  <si>
    <t>5946,3</t>
  </si>
  <si>
    <t>700,0</t>
  </si>
  <si>
    <t>25175,9</t>
  </si>
  <si>
    <t>04 2 01 84520</t>
  </si>
  <si>
    <t>604,2</t>
  </si>
  <si>
    <t>Строительство и реконструкция автомобильных дорог общего пользования местного значения за счет средств местного бюджета</t>
  </si>
  <si>
    <t>9850,5</t>
  </si>
  <si>
    <t>4352,4</t>
  </si>
  <si>
    <t>5934,9</t>
  </si>
  <si>
    <t>1726,4</t>
  </si>
  <si>
    <t>1500,0</t>
  </si>
  <si>
    <t>400,0</t>
  </si>
  <si>
    <t>207,2</t>
  </si>
  <si>
    <t>7195,1</t>
  </si>
  <si>
    <t>8449,6</t>
  </si>
  <si>
    <t>8869,9</t>
  </si>
  <si>
    <t>459,2</t>
  </si>
  <si>
    <t>2,4</t>
  </si>
  <si>
    <t>16,2</t>
  </si>
  <si>
    <t>1,0</t>
  </si>
  <si>
    <t>21,6</t>
  </si>
  <si>
    <t>7068,2</t>
  </si>
  <si>
    <t>24,0</t>
  </si>
  <si>
    <t>33,0</t>
  </si>
  <si>
    <t>8,1</t>
  </si>
  <si>
    <t>870,2</t>
  </si>
  <si>
    <t>50,4</t>
  </si>
  <si>
    <t>1422,0</t>
  </si>
  <si>
    <t>7666,4</t>
  </si>
  <si>
    <t>219,4</t>
  </si>
  <si>
    <t>602,0</t>
  </si>
  <si>
    <t>9,3</t>
  </si>
  <si>
    <t>1847,6</t>
  </si>
  <si>
    <t>17553,6</t>
  </si>
  <si>
    <t>20 4 01 00000</t>
  </si>
  <si>
    <t>20 4 01 87160</t>
  </si>
  <si>
    <t>20 4 01 87140</t>
  </si>
  <si>
    <t>20 4 01 S7140</t>
  </si>
  <si>
    <t>3196,1</t>
  </si>
  <si>
    <t>7421,4</t>
  </si>
  <si>
    <t>4516,6</t>
  </si>
  <si>
    <t>4666,4</t>
  </si>
  <si>
    <t>4712,0</t>
  </si>
  <si>
    <t>318,3</t>
  </si>
  <si>
    <t>01 6 00 00000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</si>
  <si>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</si>
  <si>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02 4 00 N6640</t>
  </si>
  <si>
    <t>259,0</t>
  </si>
  <si>
    <t>244,0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</si>
  <si>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</si>
  <si>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20 5 00 00000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</si>
  <si>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</si>
  <si>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20 5 00 85200</t>
  </si>
  <si>
    <t>01 2 01 86330</t>
  </si>
  <si>
    <t>84,0</t>
  </si>
  <si>
    <t>Компенсация найма жилого помещения участника федеральной программы "Земский учитель"</t>
  </si>
  <si>
    <t>Ежемесячная денежная выплата молодым специалистам муниципальных организаций дополнительного образования</t>
  </si>
  <si>
    <t>01 5 00 00000</t>
  </si>
  <si>
    <t>01 5 00 S6570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</si>
  <si>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</si>
  <si>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</si>
  <si>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Обеспечение содержания и эксплуатации объектов имущества муниципальных учреждений культуры</t>
  </si>
  <si>
    <t>02 3 00 86580</t>
  </si>
  <si>
    <t>09 1 00 00000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</si>
  <si>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</si>
  <si>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</si>
  <si>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</si>
  <si>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</si>
  <si>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</si>
  <si>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</si>
  <si>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03 5 01 86610</t>
  </si>
  <si>
    <t>Федеральный проект Культурная среда"</t>
  </si>
  <si>
    <t>02 4 A1 00000</t>
  </si>
  <si>
    <t>02 4 A1 54540</t>
  </si>
  <si>
    <t>Создание модельных муниципальных библиотек</t>
  </si>
  <si>
    <t>99 2 00 87110</t>
  </si>
  <si>
    <t>Резерв на дополнительные расходы</t>
  </si>
  <si>
    <t>Распределение бюджетных ассигнований по разделам, подразделам,  муниципальным программам районного бюджета и непрограммным направлениям деятельности, группам и подгруппам видов расходов на 2021 год и на плановый период 2022 и 2023 годов</t>
  </si>
  <si>
    <t>35001,1</t>
  </si>
  <si>
    <t>32032,7</t>
  </si>
  <si>
    <t>274,9</t>
  </si>
  <si>
    <t>29068,1</t>
  </si>
  <si>
    <t>15553,6</t>
  </si>
  <si>
    <t>559,1</t>
  </si>
  <si>
    <t>13,4</t>
  </si>
  <si>
    <t>3753,3</t>
  </si>
  <si>
    <t>159,7</t>
  </si>
  <si>
    <t>213,8</t>
  </si>
  <si>
    <t>223,6</t>
  </si>
  <si>
    <t>233,3</t>
  </si>
  <si>
    <t>355,8</t>
  </si>
  <si>
    <t>136,9</t>
  </si>
  <si>
    <t>01 6 00 N1400</t>
  </si>
  <si>
    <t>20 4 00 N1300</t>
  </si>
  <si>
    <t>Выплата ежемесячного пособия опекунам (попечителям) на содержание ребенка</t>
  </si>
  <si>
    <t>01 6 00 N1100</t>
  </si>
  <si>
    <t>86466,0</t>
  </si>
  <si>
    <t>423,7</t>
  </si>
  <si>
    <t>16000,0</t>
  </si>
  <si>
    <t>18837,6</t>
  </si>
  <si>
    <t>19734,6</t>
  </si>
  <si>
    <t>10166,0</t>
  </si>
  <si>
    <t>Приложение 5</t>
  </si>
  <si>
    <t>128,3</t>
  </si>
  <si>
    <t>17654,2</t>
  </si>
  <si>
    <t>1479,1</t>
  </si>
  <si>
    <t>Обеспечение питанием обучающихся муниципальных общеобразовательных организаций</t>
  </si>
  <si>
    <t>01 2 01 S0190</t>
  </si>
  <si>
    <t>145,0</t>
  </si>
  <si>
    <t xml:space="preserve">Муниципальная программа «Эффективное управление финансами и оптимизация муниципального долга"  </t>
  </si>
  <si>
    <t>7774,2</t>
  </si>
  <si>
    <t>87,5</t>
  </si>
  <si>
    <t>1870,0</t>
  </si>
  <si>
    <t>2958,9</t>
  </si>
  <si>
    <t>15850,5</t>
  </si>
  <si>
    <t>9337,6</t>
  </si>
  <si>
    <t>от 06.04.2021 № 267</t>
  </si>
  <si>
    <t xml:space="preserve">к решению Токарёвского </t>
  </si>
  <si>
    <t>районного Совета</t>
  </si>
  <si>
    <t>народных депутатов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</si>
</sst>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horizontal="justify" vertical="top"/>
    </xf>
    <xf numFmtId="0" fontId="4" fillId="0" borderId="2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3" fillId="0" borderId="3" xfId="0" applyFont="1" applyBorder="1" applyAlignment="1">
      <alignment horizontal="justify" vertical="top"/>
    </xf>
    <xf numFmtId="0" fontId="3" fillId="0" borderId="1" xfId="0" applyFont="1" applyBorder="1" applyAlignment="1">
      <alignment horizontal="justify" vertical="top"/>
    </xf>
    <xf numFmtId="0" fontId="3" fillId="0" borderId="4" xfId="0" applyFont="1" applyBorder="1" applyAlignment="1">
      <alignment horizontal="justify" vertical="top"/>
    </xf>
    <xf numFmtId="0" fontId="3" fillId="0" borderId="3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5" xfId="0" applyFont="1" applyBorder="1" applyAlignment="1">
      <alignment horizontal="justify" vertical="top"/>
    </xf>
    <xf numFmtId="0" fontId="1" fillId="0" borderId="1" xfId="0" applyFont="1" applyBorder="1" applyAlignment="1">
      <alignment wrapText="1"/>
    </xf>
    <xf numFmtId="49" fontId="3" fillId="0" borderId="6" xfId="0" applyNumberFormat="1" applyFont="1" applyBorder="1" applyAlignment="1">
      <alignment horizontal="justify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4" fillId="0" borderId="6" xfId="0" applyFont="1" applyBorder="1" applyAlignment="1">
      <alignment horizontal="justify" vertical="top" wrapText="1"/>
    </xf>
    <xf numFmtId="0" fontId="3" fillId="0" borderId="6" xfId="0" applyFont="1" applyBorder="1" applyAlignment="1">
      <alignment horizontal="justify" vertical="top" wrapText="1"/>
    </xf>
    <xf numFmtId="0" fontId="5" fillId="0" borderId="6" xfId="0" applyFont="1" applyBorder="1" applyAlignment="1">
      <alignment horizontal="justify" wrapText="1"/>
    </xf>
    <xf numFmtId="0" fontId="3" fillId="0" borderId="5" xfId="0" applyFont="1" applyBorder="1" applyAlignment="1">
      <alignment horizontal="justify" vertical="top" wrapText="1"/>
    </xf>
    <xf numFmtId="0" fontId="3" fillId="0" borderId="7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/>
    </xf>
    <xf numFmtId="0" fontId="3" fillId="0" borderId="6" xfId="0" applyFont="1" applyBorder="1" applyAlignment="1">
      <alignment horizontal="justify" vertical="top"/>
    </xf>
    <xf numFmtId="0" fontId="3" fillId="0" borderId="7" xfId="0" applyFont="1" applyBorder="1" applyAlignment="1">
      <alignment horizontal="justify" vertical="top"/>
    </xf>
    <xf numFmtId="0" fontId="3" fillId="0" borderId="0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7" fillId="0" borderId="0" xfId="0" applyFont="1"/>
    <xf numFmtId="0" fontId="3" fillId="0" borderId="9" xfId="0" applyFont="1" applyBorder="1" applyAlignment="1">
      <alignment horizontal="justify" vertical="top" wrapText="1"/>
    </xf>
    <xf numFmtId="164" fontId="4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0" fontId="4" fillId="0" borderId="6" xfId="0" applyNumberFormat="1" applyFont="1" applyBorder="1" applyAlignment="1">
      <alignment horizontal="justify" vertical="top" wrapText="1"/>
    </xf>
    <xf numFmtId="0" fontId="3" fillId="0" borderId="1" xfId="0" applyNumberFormat="1" applyFont="1" applyBorder="1" applyAlignment="1">
      <alignment horizontal="left" vertical="top" indent="1"/>
    </xf>
    <xf numFmtId="0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49" fontId="3" fillId="0" borderId="10" xfId="0" applyNumberFormat="1" applyFont="1" applyBorder="1" applyAlignment="1">
      <alignment horizontal="center" vertical="top"/>
    </xf>
    <xf numFmtId="0" fontId="3" fillId="0" borderId="9" xfId="0" applyFont="1" applyBorder="1" applyAlignment="1">
      <alignment horizontal="justify" vertical="top"/>
    </xf>
    <xf numFmtId="49" fontId="3" fillId="0" borderId="1" xfId="0" applyNumberFormat="1" applyFont="1" applyBorder="1" applyAlignment="1">
      <alignment horizontal="left" vertical="top" indent="1"/>
    </xf>
    <xf numFmtId="0" fontId="1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49" fontId="3" fillId="0" borderId="11" xfId="0" applyNumberFormat="1" applyFont="1" applyBorder="1" applyAlignment="1">
      <alignment horizontal="center" vertical="top"/>
    </xf>
    <xf numFmtId="164" fontId="3" fillId="0" borderId="10" xfId="0" applyNumberFormat="1" applyFont="1" applyBorder="1" applyAlignment="1">
      <alignment horizontal="center" vertical="top"/>
    </xf>
    <xf numFmtId="164" fontId="3" fillId="0" borderId="2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12" xfId="0" applyFont="1" applyBorder="1" applyAlignment="1">
      <alignment horizontal="justify" vertical="top" wrapText="1"/>
    </xf>
    <xf numFmtId="49" fontId="1" fillId="0" borderId="13" xfId="0" applyNumberFormat="1" applyFont="1" applyBorder="1" applyAlignment="1">
      <alignment horizontal="center"/>
    </xf>
    <xf numFmtId="49" fontId="3" fillId="0" borderId="13" xfId="0" applyNumberFormat="1" applyFont="1" applyBorder="1" applyAlignment="1">
      <alignment horizontal="center"/>
    </xf>
    <xf numFmtId="0" fontId="3" fillId="0" borderId="14" xfId="0" applyFont="1" applyBorder="1" applyAlignment="1">
      <alignment horizontal="justify" vertical="top" wrapText="1"/>
    </xf>
    <xf numFmtId="49" fontId="1" fillId="0" borderId="15" xfId="0" applyNumberFormat="1" applyFont="1" applyBorder="1" applyAlignment="1">
      <alignment horizontal="center"/>
    </xf>
    <xf numFmtId="49" fontId="3" fillId="0" borderId="15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justify" vertical="top" wrapText="1"/>
    </xf>
    <xf numFmtId="0" fontId="1" fillId="0" borderId="1" xfId="0" applyFont="1" applyBorder="1" applyAlignme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58"/>
  <sheetViews>
    <sheetView tabSelected="1" zoomScale="68" zoomScaleNormal="68" workbookViewId="0">
      <selection activeCell="N9" sqref="N9"/>
    </sheetView>
  </sheetViews>
  <sheetFormatPr defaultRowHeight="15"/>
  <cols>
    <col min="1" max="1" width="1.85546875" customWidth="1"/>
    <col min="2" max="2" width="23.5703125" customWidth="1"/>
    <col min="3" max="3" width="3.5703125" customWidth="1"/>
    <col min="4" max="4" width="4.42578125" customWidth="1"/>
    <col min="5" max="5" width="15.140625" customWidth="1"/>
    <col min="6" max="6" width="6.140625" customWidth="1"/>
    <col min="7" max="7" width="10.5703125" customWidth="1"/>
    <col min="8" max="8" width="10.7109375" customWidth="1"/>
    <col min="9" max="9" width="10.5703125" customWidth="1"/>
  </cols>
  <sheetData>
    <row r="1" spans="1:9" ht="15.75">
      <c r="F1" s="1"/>
      <c r="G1" s="1"/>
      <c r="H1" s="1" t="s">
        <v>626</v>
      </c>
      <c r="I1" s="1"/>
    </row>
    <row r="2" spans="1:9" ht="15.75">
      <c r="D2" s="64" t="s">
        <v>641</v>
      </c>
      <c r="E2" s="64"/>
      <c r="F2" s="64"/>
      <c r="G2" s="64"/>
      <c r="H2" s="64"/>
      <c r="I2" s="64"/>
    </row>
    <row r="3" spans="1:9" ht="15.75">
      <c r="D3" s="64" t="s">
        <v>642</v>
      </c>
      <c r="E3" s="64"/>
      <c r="F3" s="64"/>
      <c r="G3" s="64"/>
      <c r="H3" s="64"/>
      <c r="I3" s="64"/>
    </row>
    <row r="4" spans="1:9" ht="15.75">
      <c r="D4" s="64" t="s">
        <v>643</v>
      </c>
      <c r="E4" s="64"/>
      <c r="F4" s="64"/>
      <c r="G4" s="64"/>
      <c r="H4" s="64"/>
      <c r="I4" s="64"/>
    </row>
    <row r="5" spans="1:9" ht="15.75">
      <c r="F5" s="64" t="s">
        <v>640</v>
      </c>
      <c r="G5" s="64"/>
      <c r="H5" s="64"/>
      <c r="I5" s="64"/>
    </row>
    <row r="7" spans="1:9" ht="91.5" customHeight="1">
      <c r="A7" s="65" t="s">
        <v>601</v>
      </c>
      <c r="B7" s="65"/>
      <c r="C7" s="65"/>
      <c r="D7" s="65"/>
      <c r="E7" s="65"/>
      <c r="F7" s="65"/>
      <c r="G7" s="65"/>
      <c r="H7" s="65"/>
      <c r="I7" s="65"/>
    </row>
    <row r="8" spans="1:9" ht="15.75">
      <c r="A8" s="1"/>
      <c r="B8" s="1"/>
      <c r="C8" s="1"/>
      <c r="D8" s="1"/>
      <c r="E8" s="1"/>
      <c r="F8" s="1"/>
      <c r="G8" s="1"/>
      <c r="H8" s="1"/>
      <c r="I8" s="1"/>
    </row>
    <row r="9" spans="1:9" ht="15.75">
      <c r="A9" s="1"/>
      <c r="B9" s="1"/>
      <c r="C9" s="1"/>
      <c r="D9" s="1"/>
      <c r="E9" s="1"/>
      <c r="F9" s="1"/>
      <c r="G9" s="1"/>
      <c r="H9" s="1"/>
      <c r="I9" s="1" t="s">
        <v>0</v>
      </c>
    </row>
    <row r="10" spans="1:9" ht="56.25" customHeight="1">
      <c r="A10" s="1"/>
      <c r="B10" s="63" t="s">
        <v>8</v>
      </c>
      <c r="C10" s="67" t="s">
        <v>3</v>
      </c>
      <c r="D10" s="67"/>
      <c r="E10" s="67"/>
      <c r="F10" s="67"/>
      <c r="G10" s="66" t="s">
        <v>1</v>
      </c>
      <c r="H10" s="66"/>
      <c r="I10" s="66"/>
    </row>
    <row r="11" spans="1:9" ht="15.75">
      <c r="A11" s="1"/>
      <c r="B11" s="63"/>
      <c r="C11" s="4" t="s">
        <v>4</v>
      </c>
      <c r="D11" s="4" t="s">
        <v>5</v>
      </c>
      <c r="E11" s="4" t="s">
        <v>6</v>
      </c>
      <c r="F11" s="4" t="s">
        <v>7</v>
      </c>
      <c r="G11" s="47" t="s">
        <v>2</v>
      </c>
      <c r="H11" s="47" t="s">
        <v>437</v>
      </c>
      <c r="I11" s="47" t="s">
        <v>500</v>
      </c>
    </row>
    <row r="12" spans="1:9" ht="15.75">
      <c r="A12" s="1"/>
      <c r="B12" s="4">
        <v>1</v>
      </c>
      <c r="C12" s="4">
        <v>2</v>
      </c>
      <c r="D12" s="4">
        <v>3</v>
      </c>
      <c r="E12" s="4">
        <v>4</v>
      </c>
      <c r="F12" s="4">
        <v>5</v>
      </c>
      <c r="G12" s="4">
        <v>6</v>
      </c>
      <c r="H12" s="4">
        <v>7</v>
      </c>
      <c r="I12" s="4">
        <v>8</v>
      </c>
    </row>
    <row r="13" spans="1:9" ht="16.5" thickBot="1">
      <c r="A13" s="1"/>
      <c r="B13" s="8" t="s">
        <v>9</v>
      </c>
      <c r="C13" s="8"/>
      <c r="D13" s="8"/>
      <c r="E13" s="8"/>
      <c r="F13" s="8"/>
      <c r="G13" s="37">
        <f>G14+G205+G214+G268+G288+G393+G431+G522+G529+G536</f>
        <v>427250.5</v>
      </c>
      <c r="H13" s="37">
        <f>H14+H205+H214+H268+H288+H393+H431+H522+H529+H536</f>
        <v>344935.6</v>
      </c>
      <c r="I13" s="37">
        <f>I14+I205+I214+I268+I288+I393+I431+I522+I529+I536</f>
        <v>354452.50000000006</v>
      </c>
    </row>
    <row r="14" spans="1:9" ht="32.25" thickBot="1">
      <c r="A14" s="1"/>
      <c r="B14" s="6" t="s">
        <v>209</v>
      </c>
      <c r="C14" s="7" t="s">
        <v>10</v>
      </c>
      <c r="D14" s="7"/>
      <c r="E14" s="7"/>
      <c r="F14" s="7"/>
      <c r="G14" s="32">
        <f>G15+G20+G29+G52+G57+G69+G74</f>
        <v>66064.100000000006</v>
      </c>
      <c r="H14" s="32">
        <f>H15+H20+H29+H52+H57+H69+H74</f>
        <v>63140.7</v>
      </c>
      <c r="I14" s="32">
        <f>I15+I20+I29+I52+I57+I69+I74</f>
        <v>63100.600000000006</v>
      </c>
    </row>
    <row r="15" spans="1:9" ht="114" customHeight="1">
      <c r="A15" s="1"/>
      <c r="B15" s="26" t="s">
        <v>418</v>
      </c>
      <c r="C15" s="2" t="s">
        <v>10</v>
      </c>
      <c r="D15" s="2" t="s">
        <v>11</v>
      </c>
      <c r="E15" s="2"/>
      <c r="F15" s="2"/>
      <c r="G15" s="31" t="str">
        <f>G16</f>
        <v>1261,6</v>
      </c>
      <c r="H15" s="31" t="str">
        <f t="shared" ref="H15:I18" si="0">H16</f>
        <v>1261,6</v>
      </c>
      <c r="I15" s="31" t="str">
        <f t="shared" si="0"/>
        <v>1261,6</v>
      </c>
    </row>
    <row r="16" spans="1:9" ht="94.5">
      <c r="A16" s="1"/>
      <c r="B16" s="21" t="s">
        <v>227</v>
      </c>
      <c r="C16" s="2" t="s">
        <v>10</v>
      </c>
      <c r="D16" s="2" t="s">
        <v>11</v>
      </c>
      <c r="E16" s="2" t="s">
        <v>98</v>
      </c>
      <c r="F16" s="2"/>
      <c r="G16" s="31" t="str">
        <f>G17</f>
        <v>1261,6</v>
      </c>
      <c r="H16" s="31" t="str">
        <f t="shared" si="0"/>
        <v>1261,6</v>
      </c>
      <c r="I16" s="31" t="str">
        <f t="shared" si="0"/>
        <v>1261,6</v>
      </c>
    </row>
    <row r="17" spans="1:9" ht="78.75">
      <c r="A17" s="1"/>
      <c r="B17" s="36" t="s">
        <v>359</v>
      </c>
      <c r="C17" s="2" t="s">
        <v>10</v>
      </c>
      <c r="D17" s="2" t="s">
        <v>11</v>
      </c>
      <c r="E17" s="2" t="s">
        <v>443</v>
      </c>
      <c r="F17" s="2"/>
      <c r="G17" s="31" t="str">
        <f>G18</f>
        <v>1261,6</v>
      </c>
      <c r="H17" s="31" t="str">
        <f t="shared" si="0"/>
        <v>1261,6</v>
      </c>
      <c r="I17" s="31" t="str">
        <f t="shared" si="0"/>
        <v>1261,6</v>
      </c>
    </row>
    <row r="18" spans="1:9" ht="103.5" customHeight="1" thickBot="1">
      <c r="A18" s="1"/>
      <c r="B18" s="10" t="s">
        <v>419</v>
      </c>
      <c r="C18" s="2" t="s">
        <v>10</v>
      </c>
      <c r="D18" s="2" t="s">
        <v>11</v>
      </c>
      <c r="E18" s="2" t="s">
        <v>446</v>
      </c>
      <c r="F18" s="2"/>
      <c r="G18" s="31" t="str">
        <f>G19</f>
        <v>1261,6</v>
      </c>
      <c r="H18" s="31" t="str">
        <f t="shared" si="0"/>
        <v>1261,6</v>
      </c>
      <c r="I18" s="31" t="str">
        <f t="shared" si="0"/>
        <v>1261,6</v>
      </c>
    </row>
    <row r="19" spans="1:9" ht="79.5" thickBot="1">
      <c r="A19" s="1"/>
      <c r="B19" s="13" t="s">
        <v>217</v>
      </c>
      <c r="C19" s="2" t="s">
        <v>10</v>
      </c>
      <c r="D19" s="2" t="s">
        <v>11</v>
      </c>
      <c r="E19" s="2" t="s">
        <v>446</v>
      </c>
      <c r="F19" s="2" t="s">
        <v>14</v>
      </c>
      <c r="G19" s="31" t="s">
        <v>515</v>
      </c>
      <c r="H19" s="31" t="s">
        <v>515</v>
      </c>
      <c r="I19" s="31" t="s">
        <v>515</v>
      </c>
    </row>
    <row r="20" spans="1:9" ht="158.25" thickBot="1">
      <c r="A20" s="1"/>
      <c r="B20" s="10" t="s">
        <v>417</v>
      </c>
      <c r="C20" s="2" t="s">
        <v>10</v>
      </c>
      <c r="D20" s="2" t="s">
        <v>15</v>
      </c>
      <c r="E20" s="2"/>
      <c r="F20" s="2"/>
      <c r="G20" s="31">
        <f>G21</f>
        <v>2727.8</v>
      </c>
      <c r="H20" s="31">
        <f t="shared" ref="H20:I21" si="1">H21</f>
        <v>2727.8</v>
      </c>
      <c r="I20" s="31">
        <f t="shared" si="1"/>
        <v>2727.8</v>
      </c>
    </row>
    <row r="21" spans="1:9" ht="32.25" thickBot="1">
      <c r="A21" s="1"/>
      <c r="B21" s="13" t="s">
        <v>220</v>
      </c>
      <c r="C21" s="2" t="s">
        <v>10</v>
      </c>
      <c r="D21" s="2" t="s">
        <v>15</v>
      </c>
      <c r="E21" s="2" t="s">
        <v>16</v>
      </c>
      <c r="F21" s="2"/>
      <c r="G21" s="31">
        <f>G22</f>
        <v>2727.8</v>
      </c>
      <c r="H21" s="31">
        <f t="shared" si="1"/>
        <v>2727.8</v>
      </c>
      <c r="I21" s="31">
        <f t="shared" si="1"/>
        <v>2727.8</v>
      </c>
    </row>
    <row r="22" spans="1:9" ht="32.25" thickBot="1">
      <c r="A22" s="1"/>
      <c r="B22" s="13" t="s">
        <v>221</v>
      </c>
      <c r="C22" s="2" t="s">
        <v>10</v>
      </c>
      <c r="D22" s="2" t="s">
        <v>15</v>
      </c>
      <c r="E22" s="2" t="s">
        <v>13</v>
      </c>
      <c r="F22" s="2"/>
      <c r="G22" s="31">
        <f>G23+G27</f>
        <v>2727.8</v>
      </c>
      <c r="H22" s="31">
        <f>H23+H27</f>
        <v>2727.8</v>
      </c>
      <c r="I22" s="31">
        <f>I23+I27</f>
        <v>2727.8</v>
      </c>
    </row>
    <row r="23" spans="1:9" ht="111" thickBot="1">
      <c r="A23" s="1"/>
      <c r="B23" s="10" t="s">
        <v>416</v>
      </c>
      <c r="C23" s="2" t="s">
        <v>10</v>
      </c>
      <c r="D23" s="2" t="s">
        <v>15</v>
      </c>
      <c r="E23" s="2" t="s">
        <v>17</v>
      </c>
      <c r="F23" s="2"/>
      <c r="G23" s="31">
        <f>G24+G25+G26</f>
        <v>1592.7</v>
      </c>
      <c r="H23" s="31">
        <f t="shared" ref="H23:I23" si="2">H24+H25</f>
        <v>1592.7</v>
      </c>
      <c r="I23" s="31">
        <f t="shared" si="2"/>
        <v>1592.7</v>
      </c>
    </row>
    <row r="24" spans="1:9" ht="79.5" thickBot="1">
      <c r="A24" s="1"/>
      <c r="B24" s="13" t="s">
        <v>217</v>
      </c>
      <c r="C24" s="2" t="s">
        <v>10</v>
      </c>
      <c r="D24" s="2" t="s">
        <v>15</v>
      </c>
      <c r="E24" s="2" t="s">
        <v>17</v>
      </c>
      <c r="F24" s="2" t="s">
        <v>14</v>
      </c>
      <c r="G24" s="31" t="s">
        <v>516</v>
      </c>
      <c r="H24" s="31" t="s">
        <v>516</v>
      </c>
      <c r="I24" s="31" t="s">
        <v>516</v>
      </c>
    </row>
    <row r="25" spans="1:9" ht="111.75" customHeight="1" thickBot="1">
      <c r="A25" s="1"/>
      <c r="B25" s="13" t="s">
        <v>218</v>
      </c>
      <c r="C25" s="2" t="s">
        <v>10</v>
      </c>
      <c r="D25" s="2" t="s">
        <v>15</v>
      </c>
      <c r="E25" s="2" t="s">
        <v>17</v>
      </c>
      <c r="F25" s="2" t="s">
        <v>18</v>
      </c>
      <c r="G25" s="31" t="s">
        <v>517</v>
      </c>
      <c r="H25" s="48">
        <v>50</v>
      </c>
      <c r="I25" s="48">
        <v>50</v>
      </c>
    </row>
    <row r="26" spans="1:9" ht="47.25" hidden="1">
      <c r="A26" s="1"/>
      <c r="B26" s="36" t="s">
        <v>478</v>
      </c>
      <c r="C26" s="2" t="s">
        <v>10</v>
      </c>
      <c r="D26" s="2" t="s">
        <v>15</v>
      </c>
      <c r="E26" s="2" t="s">
        <v>17</v>
      </c>
      <c r="F26" s="2" t="s">
        <v>105</v>
      </c>
      <c r="G26" s="31" t="s">
        <v>132</v>
      </c>
      <c r="H26" s="31" t="s">
        <v>132</v>
      </c>
      <c r="I26" s="31" t="s">
        <v>132</v>
      </c>
    </row>
    <row r="27" spans="1:9" ht="142.5" thickBot="1">
      <c r="A27" s="1"/>
      <c r="B27" s="21" t="s">
        <v>404</v>
      </c>
      <c r="C27" s="2" t="s">
        <v>10</v>
      </c>
      <c r="D27" s="2" t="s">
        <v>15</v>
      </c>
      <c r="E27" s="2" t="s">
        <v>19</v>
      </c>
      <c r="F27" s="2"/>
      <c r="G27" s="31" t="str">
        <f>G28</f>
        <v>1135,1</v>
      </c>
      <c r="H27" s="31" t="str">
        <f t="shared" ref="H27:I27" si="3">H28</f>
        <v>1135,1</v>
      </c>
      <c r="I27" s="31" t="str">
        <f t="shared" si="3"/>
        <v>1135,1</v>
      </c>
    </row>
    <row r="28" spans="1:9" ht="79.5" thickBot="1">
      <c r="A28" s="1"/>
      <c r="B28" s="13" t="s">
        <v>217</v>
      </c>
      <c r="C28" s="2" t="s">
        <v>10</v>
      </c>
      <c r="D28" s="2" t="s">
        <v>15</v>
      </c>
      <c r="E28" s="2" t="s">
        <v>19</v>
      </c>
      <c r="F28" s="2" t="s">
        <v>14</v>
      </c>
      <c r="G28" s="31" t="s">
        <v>518</v>
      </c>
      <c r="H28" s="31" t="s">
        <v>518</v>
      </c>
      <c r="I28" s="31" t="s">
        <v>518</v>
      </c>
    </row>
    <row r="29" spans="1:9" ht="179.25" customHeight="1" thickBot="1">
      <c r="A29" s="1"/>
      <c r="B29" s="9" t="s">
        <v>210</v>
      </c>
      <c r="C29" s="2" t="s">
        <v>10</v>
      </c>
      <c r="D29" s="2" t="s">
        <v>20</v>
      </c>
      <c r="E29" s="2"/>
      <c r="F29" s="2"/>
      <c r="G29" s="31">
        <f>G30+G35+G42</f>
        <v>22319.4</v>
      </c>
      <c r="H29" s="31">
        <f t="shared" ref="H29:I29" si="4">H30+H35+H42</f>
        <v>22319.4</v>
      </c>
      <c r="I29" s="31">
        <f t="shared" si="4"/>
        <v>22319.4</v>
      </c>
    </row>
    <row r="30" spans="1:9" ht="86.25" customHeight="1" thickBot="1">
      <c r="A30" s="1"/>
      <c r="B30" s="13" t="s">
        <v>250</v>
      </c>
      <c r="C30" s="2" t="s">
        <v>10</v>
      </c>
      <c r="D30" s="2" t="s">
        <v>20</v>
      </c>
      <c r="E30" s="2" t="s">
        <v>150</v>
      </c>
      <c r="F30" s="2"/>
      <c r="G30" s="48">
        <f>G31</f>
        <v>459.2</v>
      </c>
      <c r="H30" s="48">
        <f t="shared" ref="H30:I30" si="5">H31</f>
        <v>459.2</v>
      </c>
      <c r="I30" s="48">
        <f t="shared" si="5"/>
        <v>459.2</v>
      </c>
    </row>
    <row r="31" spans="1:9" ht="202.5" customHeight="1" thickBot="1">
      <c r="A31" s="1"/>
      <c r="B31" s="15" t="s">
        <v>569</v>
      </c>
      <c r="C31" s="2" t="s">
        <v>10</v>
      </c>
      <c r="D31" s="2" t="s">
        <v>20</v>
      </c>
      <c r="E31" s="2" t="s">
        <v>568</v>
      </c>
      <c r="F31" s="2"/>
      <c r="G31" s="48">
        <f>G32</f>
        <v>459.2</v>
      </c>
      <c r="H31" s="48">
        <f t="shared" ref="H31:I31" si="6">H32</f>
        <v>459.2</v>
      </c>
      <c r="I31" s="48">
        <f t="shared" si="6"/>
        <v>459.2</v>
      </c>
    </row>
    <row r="32" spans="1:9" ht="182.25" customHeight="1" thickBot="1">
      <c r="A32" s="1"/>
      <c r="B32" s="13" t="s">
        <v>415</v>
      </c>
      <c r="C32" s="2" t="s">
        <v>10</v>
      </c>
      <c r="D32" s="2" t="s">
        <v>20</v>
      </c>
      <c r="E32" s="2" t="s">
        <v>616</v>
      </c>
      <c r="F32" s="2"/>
      <c r="G32" s="48">
        <f>G33+G34</f>
        <v>459.2</v>
      </c>
      <c r="H32" s="48">
        <f t="shared" ref="H32:I32" si="7">H33+H34</f>
        <v>459.2</v>
      </c>
      <c r="I32" s="48">
        <f t="shared" si="7"/>
        <v>459.2</v>
      </c>
    </row>
    <row r="33" spans="1:9" ht="78.75" customHeight="1" thickBot="1">
      <c r="A33" s="1"/>
      <c r="B33" s="13" t="s">
        <v>217</v>
      </c>
      <c r="C33" s="2" t="s">
        <v>10</v>
      </c>
      <c r="D33" s="2" t="s">
        <v>20</v>
      </c>
      <c r="E33" s="2" t="s">
        <v>616</v>
      </c>
      <c r="F33" s="2" t="s">
        <v>14</v>
      </c>
      <c r="G33" s="31" t="s">
        <v>540</v>
      </c>
      <c r="H33" s="48">
        <v>459.2</v>
      </c>
      <c r="I33" s="48">
        <v>459.2</v>
      </c>
    </row>
    <row r="34" spans="1:9" ht="95.25" hidden="1" thickBot="1">
      <c r="A34" s="1"/>
      <c r="B34" s="13" t="s">
        <v>218</v>
      </c>
      <c r="C34" s="2" t="s">
        <v>10</v>
      </c>
      <c r="D34" s="2" t="s">
        <v>20</v>
      </c>
      <c r="E34" s="2" t="s">
        <v>21</v>
      </c>
      <c r="F34" s="2" t="s">
        <v>18</v>
      </c>
      <c r="G34" s="31" t="s">
        <v>420</v>
      </c>
      <c r="H34" s="31" t="s">
        <v>420</v>
      </c>
      <c r="I34" s="31" t="s">
        <v>420</v>
      </c>
    </row>
    <row r="35" spans="1:9" ht="126.75" thickBot="1">
      <c r="A35" s="1"/>
      <c r="B35" s="13" t="s">
        <v>411</v>
      </c>
      <c r="C35" s="2" t="s">
        <v>10</v>
      </c>
      <c r="D35" s="2" t="s">
        <v>20</v>
      </c>
      <c r="E35" s="2" t="s">
        <v>22</v>
      </c>
      <c r="F35" s="2"/>
      <c r="G35" s="31">
        <f>G36</f>
        <v>366.7</v>
      </c>
      <c r="H35" s="31">
        <f t="shared" ref="H35:I35" si="8">H36</f>
        <v>366.7</v>
      </c>
      <c r="I35" s="31">
        <f t="shared" si="8"/>
        <v>366.7</v>
      </c>
    </row>
    <row r="36" spans="1:9" ht="48" thickBot="1">
      <c r="A36" s="1"/>
      <c r="B36" s="13" t="s">
        <v>412</v>
      </c>
      <c r="C36" s="2" t="s">
        <v>10</v>
      </c>
      <c r="D36" s="2" t="s">
        <v>20</v>
      </c>
      <c r="E36" s="2" t="s">
        <v>23</v>
      </c>
      <c r="F36" s="2"/>
      <c r="G36" s="31">
        <f>G37</f>
        <v>366.7</v>
      </c>
      <c r="H36" s="31">
        <f t="shared" ref="H36:I36" si="9">H37</f>
        <v>366.7</v>
      </c>
      <c r="I36" s="31">
        <f t="shared" si="9"/>
        <v>366.7</v>
      </c>
    </row>
    <row r="37" spans="1:9" ht="126.75" thickBot="1">
      <c r="A37" s="1"/>
      <c r="B37" s="13" t="s">
        <v>413</v>
      </c>
      <c r="C37" s="2" t="s">
        <v>10</v>
      </c>
      <c r="D37" s="2" t="s">
        <v>20</v>
      </c>
      <c r="E37" s="2" t="s">
        <v>24</v>
      </c>
      <c r="F37" s="2"/>
      <c r="G37" s="31">
        <f>G38+G40</f>
        <v>366.7</v>
      </c>
      <c r="H37" s="31">
        <f t="shared" ref="H37:I37" si="10">H38+H40</f>
        <v>366.7</v>
      </c>
      <c r="I37" s="31">
        <f t="shared" si="10"/>
        <v>366.7</v>
      </c>
    </row>
    <row r="38" spans="1:9" ht="142.5" thickBot="1">
      <c r="A38" s="1"/>
      <c r="B38" s="13" t="s">
        <v>414</v>
      </c>
      <c r="C38" s="2" t="s">
        <v>10</v>
      </c>
      <c r="D38" s="2" t="s">
        <v>20</v>
      </c>
      <c r="E38" s="2" t="s">
        <v>25</v>
      </c>
      <c r="F38" s="2"/>
      <c r="G38" s="31" t="str">
        <f>G39</f>
        <v>175,6</v>
      </c>
      <c r="H38" s="31" t="str">
        <f t="shared" ref="H38:I38" si="11">H39</f>
        <v>175,6</v>
      </c>
      <c r="I38" s="31" t="str">
        <f t="shared" si="11"/>
        <v>175,6</v>
      </c>
    </row>
    <row r="39" spans="1:9" ht="79.5" thickBot="1">
      <c r="A39" s="1"/>
      <c r="B39" s="13" t="s">
        <v>217</v>
      </c>
      <c r="C39" s="2" t="s">
        <v>10</v>
      </c>
      <c r="D39" s="2" t="s">
        <v>20</v>
      </c>
      <c r="E39" s="2" t="s">
        <v>25</v>
      </c>
      <c r="F39" s="2" t="s">
        <v>14</v>
      </c>
      <c r="G39" s="31" t="s">
        <v>438</v>
      </c>
      <c r="H39" s="31" t="s">
        <v>438</v>
      </c>
      <c r="I39" s="31" t="s">
        <v>438</v>
      </c>
    </row>
    <row r="40" spans="1:9" ht="111" thickBot="1">
      <c r="A40" s="1"/>
      <c r="B40" s="13" t="s">
        <v>410</v>
      </c>
      <c r="C40" s="2" t="s">
        <v>10</v>
      </c>
      <c r="D40" s="2" t="s">
        <v>20</v>
      </c>
      <c r="E40" s="2" t="s">
        <v>26</v>
      </c>
      <c r="F40" s="2"/>
      <c r="G40" s="31" t="str">
        <f>G41</f>
        <v>191,1</v>
      </c>
      <c r="H40" s="31" t="str">
        <f t="shared" ref="H40:I40" si="12">H41</f>
        <v>191,1</v>
      </c>
      <c r="I40" s="31" t="str">
        <f t="shared" si="12"/>
        <v>191,1</v>
      </c>
    </row>
    <row r="41" spans="1:9" ht="79.5" thickBot="1">
      <c r="A41" s="1"/>
      <c r="B41" s="13" t="s">
        <v>217</v>
      </c>
      <c r="C41" s="2" t="s">
        <v>10</v>
      </c>
      <c r="D41" s="2" t="s">
        <v>20</v>
      </c>
      <c r="E41" s="2" t="s">
        <v>26</v>
      </c>
      <c r="F41" s="2" t="s">
        <v>14</v>
      </c>
      <c r="G41" s="31" t="s">
        <v>451</v>
      </c>
      <c r="H41" s="31" t="s">
        <v>451</v>
      </c>
      <c r="I41" s="31" t="s">
        <v>451</v>
      </c>
    </row>
    <row r="42" spans="1:9" ht="94.5">
      <c r="A42" s="1"/>
      <c r="B42" s="21" t="s">
        <v>227</v>
      </c>
      <c r="C42" s="2" t="s">
        <v>10</v>
      </c>
      <c r="D42" s="2" t="s">
        <v>20</v>
      </c>
      <c r="E42" s="2" t="s">
        <v>98</v>
      </c>
      <c r="F42" s="2"/>
      <c r="G42" s="31">
        <f>G43</f>
        <v>21493.5</v>
      </c>
      <c r="H42" s="31">
        <f t="shared" ref="H42:I42" si="13">H43</f>
        <v>21493.5</v>
      </c>
      <c r="I42" s="31">
        <f t="shared" si="13"/>
        <v>21493.5</v>
      </c>
    </row>
    <row r="43" spans="1:9" ht="79.5" thickBot="1">
      <c r="A43" s="1"/>
      <c r="B43" s="36" t="s">
        <v>359</v>
      </c>
      <c r="C43" s="2" t="s">
        <v>10</v>
      </c>
      <c r="D43" s="2" t="s">
        <v>20</v>
      </c>
      <c r="E43" s="2" t="s">
        <v>443</v>
      </c>
      <c r="F43" s="2"/>
      <c r="G43" s="31">
        <f>G44+G46+G48</f>
        <v>21493.5</v>
      </c>
      <c r="H43" s="31">
        <f t="shared" ref="H43:I43" si="14">H44+H46+H48</f>
        <v>21493.5</v>
      </c>
      <c r="I43" s="31">
        <f t="shared" si="14"/>
        <v>21493.5</v>
      </c>
    </row>
    <row r="44" spans="1:9" ht="95.25" thickBot="1">
      <c r="A44" s="1"/>
      <c r="B44" s="13" t="s">
        <v>409</v>
      </c>
      <c r="C44" s="2" t="s">
        <v>10</v>
      </c>
      <c r="D44" s="2" t="s">
        <v>20</v>
      </c>
      <c r="E44" s="2" t="s">
        <v>442</v>
      </c>
      <c r="F44" s="2"/>
      <c r="G44" s="31" t="str">
        <f>G45</f>
        <v>21104,1</v>
      </c>
      <c r="H44" s="31" t="str">
        <f t="shared" ref="H44:I44" si="15">H45</f>
        <v>21104,1</v>
      </c>
      <c r="I44" s="31" t="str">
        <f t="shared" si="15"/>
        <v>21104,1</v>
      </c>
    </row>
    <row r="45" spans="1:9" ht="79.5" thickBot="1">
      <c r="A45" s="1"/>
      <c r="B45" s="13" t="s">
        <v>217</v>
      </c>
      <c r="C45" s="2" t="s">
        <v>10</v>
      </c>
      <c r="D45" s="2" t="s">
        <v>20</v>
      </c>
      <c r="E45" s="2" t="s">
        <v>442</v>
      </c>
      <c r="F45" s="2" t="s">
        <v>14</v>
      </c>
      <c r="G45" s="31" t="s">
        <v>519</v>
      </c>
      <c r="H45" s="31" t="s">
        <v>519</v>
      </c>
      <c r="I45" s="31" t="s">
        <v>519</v>
      </c>
    </row>
    <row r="46" spans="1:9" ht="158.25" thickBot="1">
      <c r="A46" s="1"/>
      <c r="B46" s="26" t="s">
        <v>408</v>
      </c>
      <c r="C46" s="2" t="s">
        <v>10</v>
      </c>
      <c r="D46" s="2" t="s">
        <v>20</v>
      </c>
      <c r="E46" s="2" t="s">
        <v>444</v>
      </c>
      <c r="F46" s="2"/>
      <c r="G46" s="48">
        <f>G47</f>
        <v>68</v>
      </c>
      <c r="H46" s="48">
        <f t="shared" ref="H46:I46" si="16">H47</f>
        <v>68</v>
      </c>
      <c r="I46" s="48">
        <f t="shared" si="16"/>
        <v>68</v>
      </c>
    </row>
    <row r="47" spans="1:9" ht="79.5" thickBot="1">
      <c r="A47" s="1"/>
      <c r="B47" s="13" t="s">
        <v>217</v>
      </c>
      <c r="C47" s="2" t="s">
        <v>10</v>
      </c>
      <c r="D47" s="2" t="s">
        <v>20</v>
      </c>
      <c r="E47" s="2" t="s">
        <v>444</v>
      </c>
      <c r="F47" s="2" t="s">
        <v>14</v>
      </c>
      <c r="G47" s="48">
        <v>68</v>
      </c>
      <c r="H47" s="48">
        <v>68</v>
      </c>
      <c r="I47" s="48">
        <v>68</v>
      </c>
    </row>
    <row r="48" spans="1:9" ht="126.75" thickBot="1">
      <c r="A48" s="1"/>
      <c r="B48" s="9" t="s">
        <v>211</v>
      </c>
      <c r="C48" s="2" t="s">
        <v>10</v>
      </c>
      <c r="D48" s="2" t="s">
        <v>20</v>
      </c>
      <c r="E48" s="2" t="s">
        <v>617</v>
      </c>
      <c r="F48" s="2"/>
      <c r="G48" s="48">
        <f>G49+G50+G51</f>
        <v>321.40000000000003</v>
      </c>
      <c r="H48" s="48">
        <f t="shared" ref="H48:I48" si="17">H49+H50+H51</f>
        <v>321.40000000000003</v>
      </c>
      <c r="I48" s="48">
        <f t="shared" si="17"/>
        <v>321.40000000000003</v>
      </c>
    </row>
    <row r="49" spans="1:9" ht="78.75" customHeight="1" thickBot="1">
      <c r="A49" s="1"/>
      <c r="B49" s="13" t="s">
        <v>217</v>
      </c>
      <c r="C49" s="2" t="s">
        <v>10</v>
      </c>
      <c r="D49" s="2" t="s">
        <v>20</v>
      </c>
      <c r="E49" s="2" t="s">
        <v>617</v>
      </c>
      <c r="F49" s="2" t="s">
        <v>14</v>
      </c>
      <c r="G49" s="31" t="s">
        <v>567</v>
      </c>
      <c r="H49" s="31" t="s">
        <v>567</v>
      </c>
      <c r="I49" s="31" t="s">
        <v>567</v>
      </c>
    </row>
    <row r="50" spans="1:9" ht="95.25" hidden="1" thickBot="1">
      <c r="A50" s="1"/>
      <c r="B50" s="13" t="s">
        <v>218</v>
      </c>
      <c r="C50" s="2" t="s">
        <v>10</v>
      </c>
      <c r="D50" s="2" t="s">
        <v>20</v>
      </c>
      <c r="E50" s="2" t="s">
        <v>445</v>
      </c>
      <c r="F50" s="2" t="s">
        <v>18</v>
      </c>
      <c r="G50" s="31" t="s">
        <v>132</v>
      </c>
      <c r="H50" s="31" t="s">
        <v>420</v>
      </c>
      <c r="I50" s="31" t="s">
        <v>420</v>
      </c>
    </row>
    <row r="51" spans="1:9" ht="31.5">
      <c r="A51" s="1"/>
      <c r="B51" s="10" t="s">
        <v>212</v>
      </c>
      <c r="C51" s="2" t="s">
        <v>10</v>
      </c>
      <c r="D51" s="2" t="s">
        <v>20</v>
      </c>
      <c r="E51" s="2" t="s">
        <v>617</v>
      </c>
      <c r="F51" s="2" t="s">
        <v>27</v>
      </c>
      <c r="G51" s="31" t="s">
        <v>34</v>
      </c>
      <c r="H51" s="31" t="s">
        <v>34</v>
      </c>
      <c r="I51" s="31" t="s">
        <v>34</v>
      </c>
    </row>
    <row r="52" spans="1:9" ht="15.75">
      <c r="A52" s="1"/>
      <c r="B52" s="22" t="s">
        <v>405</v>
      </c>
      <c r="C52" s="2" t="s">
        <v>10</v>
      </c>
      <c r="D52" s="2" t="s">
        <v>28</v>
      </c>
      <c r="E52" s="2"/>
      <c r="F52" s="2"/>
      <c r="G52" s="31" t="str">
        <f>G53</f>
        <v>2,4</v>
      </c>
      <c r="H52" s="31" t="str">
        <f t="shared" ref="H52:I54" si="18">H53</f>
        <v>16,2</v>
      </c>
      <c r="I52" s="31" t="str">
        <f t="shared" si="18"/>
        <v>1,0</v>
      </c>
    </row>
    <row r="53" spans="1:9" ht="35.25" customHeight="1">
      <c r="A53" s="1"/>
      <c r="B53" s="22" t="s">
        <v>406</v>
      </c>
      <c r="C53" s="2" t="s">
        <v>10</v>
      </c>
      <c r="D53" s="2" t="s">
        <v>28</v>
      </c>
      <c r="E53" s="2" t="s">
        <v>12</v>
      </c>
      <c r="F53" s="2"/>
      <c r="G53" s="31" t="str">
        <f>G54</f>
        <v>2,4</v>
      </c>
      <c r="H53" s="31" t="str">
        <f t="shared" si="18"/>
        <v>16,2</v>
      </c>
      <c r="I53" s="31" t="str">
        <f t="shared" si="18"/>
        <v>1,0</v>
      </c>
    </row>
    <row r="54" spans="1:9" ht="31.5">
      <c r="A54" s="1"/>
      <c r="B54" s="22" t="s">
        <v>221</v>
      </c>
      <c r="C54" s="2" t="s">
        <v>10</v>
      </c>
      <c r="D54" s="2" t="s">
        <v>28</v>
      </c>
      <c r="E54" s="2" t="s">
        <v>13</v>
      </c>
      <c r="F54" s="2"/>
      <c r="G54" s="31" t="str">
        <f>G55</f>
        <v>2,4</v>
      </c>
      <c r="H54" s="31" t="str">
        <f t="shared" si="18"/>
        <v>16,2</v>
      </c>
      <c r="I54" s="31" t="str">
        <f t="shared" si="18"/>
        <v>1,0</v>
      </c>
    </row>
    <row r="55" spans="1:9" ht="158.25" thickBot="1">
      <c r="A55" s="1"/>
      <c r="B55" s="22" t="s">
        <v>407</v>
      </c>
      <c r="C55" s="2" t="s">
        <v>10</v>
      </c>
      <c r="D55" s="2" t="s">
        <v>28</v>
      </c>
      <c r="E55" s="2" t="s">
        <v>29</v>
      </c>
      <c r="F55" s="2"/>
      <c r="G55" s="31" t="str">
        <f>G56</f>
        <v>2,4</v>
      </c>
      <c r="H55" s="31" t="str">
        <f t="shared" ref="H55:I55" si="19">H56</f>
        <v>16,2</v>
      </c>
      <c r="I55" s="31" t="str">
        <f t="shared" si="19"/>
        <v>1,0</v>
      </c>
    </row>
    <row r="56" spans="1:9" ht="119.25" customHeight="1" thickBot="1">
      <c r="A56" s="1"/>
      <c r="B56" s="13" t="s">
        <v>218</v>
      </c>
      <c r="C56" s="2" t="s">
        <v>10</v>
      </c>
      <c r="D56" s="2" t="s">
        <v>28</v>
      </c>
      <c r="E56" s="2" t="s">
        <v>29</v>
      </c>
      <c r="F56" s="2" t="s">
        <v>18</v>
      </c>
      <c r="G56" s="31" t="s">
        <v>541</v>
      </c>
      <c r="H56" s="31" t="s">
        <v>542</v>
      </c>
      <c r="I56" s="31" t="s">
        <v>543</v>
      </c>
    </row>
    <row r="57" spans="1:9" ht="142.5" thickBot="1">
      <c r="A57" s="1"/>
      <c r="B57" s="11" t="s">
        <v>213</v>
      </c>
      <c r="C57" s="2" t="s">
        <v>10</v>
      </c>
      <c r="D57" s="2" t="s">
        <v>30</v>
      </c>
      <c r="E57" s="2"/>
      <c r="F57" s="2"/>
      <c r="G57" s="48">
        <f>G58+G63</f>
        <v>4892.3999999999996</v>
      </c>
      <c r="H57" s="48">
        <f t="shared" ref="H57:I57" si="20">H58+H63</f>
        <v>4892.3999999999996</v>
      </c>
      <c r="I57" s="48">
        <f t="shared" si="20"/>
        <v>4892.3999999999996</v>
      </c>
    </row>
    <row r="58" spans="1:9" ht="135" customHeight="1" thickBot="1">
      <c r="A58" s="1"/>
      <c r="B58" s="12" t="s">
        <v>214</v>
      </c>
      <c r="C58" s="2" t="s">
        <v>10</v>
      </c>
      <c r="D58" s="2" t="s">
        <v>30</v>
      </c>
      <c r="E58" s="2" t="s">
        <v>31</v>
      </c>
      <c r="F58" s="2"/>
      <c r="G58" s="48">
        <f>G59</f>
        <v>4342</v>
      </c>
      <c r="H58" s="48">
        <f t="shared" ref="H58:I58" si="21">H59</f>
        <v>4342</v>
      </c>
      <c r="I58" s="48">
        <f t="shared" si="21"/>
        <v>4342</v>
      </c>
    </row>
    <row r="59" spans="1:9" ht="105.75" customHeight="1" thickBot="1">
      <c r="A59" s="1"/>
      <c r="B59" s="12" t="s">
        <v>215</v>
      </c>
      <c r="C59" s="2" t="s">
        <v>10</v>
      </c>
      <c r="D59" s="2" t="s">
        <v>30</v>
      </c>
      <c r="E59" s="2" t="s">
        <v>32</v>
      </c>
      <c r="F59" s="2"/>
      <c r="G59" s="48">
        <f>G60</f>
        <v>4342</v>
      </c>
      <c r="H59" s="48">
        <f t="shared" ref="H59:I59" si="22">H60</f>
        <v>4342</v>
      </c>
      <c r="I59" s="48">
        <f t="shared" si="22"/>
        <v>4342</v>
      </c>
    </row>
    <row r="60" spans="1:9" ht="79.5" thickBot="1">
      <c r="A60" s="1"/>
      <c r="B60" s="13" t="s">
        <v>216</v>
      </c>
      <c r="C60" s="2" t="s">
        <v>10</v>
      </c>
      <c r="D60" s="2" t="s">
        <v>30</v>
      </c>
      <c r="E60" s="2" t="s">
        <v>33</v>
      </c>
      <c r="F60" s="2"/>
      <c r="G60" s="48">
        <f>G61+G62</f>
        <v>4342</v>
      </c>
      <c r="H60" s="48">
        <f t="shared" ref="H60:I60" si="23">H61+H62</f>
        <v>4342</v>
      </c>
      <c r="I60" s="48">
        <f t="shared" si="23"/>
        <v>4342</v>
      </c>
    </row>
    <row r="61" spans="1:9" ht="79.5" thickBot="1">
      <c r="A61" s="1"/>
      <c r="B61" s="9" t="s">
        <v>217</v>
      </c>
      <c r="C61" s="2" t="s">
        <v>10</v>
      </c>
      <c r="D61" s="2" t="s">
        <v>30</v>
      </c>
      <c r="E61" s="2" t="s">
        <v>33</v>
      </c>
      <c r="F61" s="2" t="s">
        <v>14</v>
      </c>
      <c r="G61" s="48">
        <v>4292</v>
      </c>
      <c r="H61" s="48">
        <v>4292</v>
      </c>
      <c r="I61" s="48">
        <v>4292</v>
      </c>
    </row>
    <row r="62" spans="1:9" ht="95.25" thickBot="1">
      <c r="A62" s="1"/>
      <c r="B62" s="13" t="s">
        <v>218</v>
      </c>
      <c r="C62" s="2" t="s">
        <v>10</v>
      </c>
      <c r="D62" s="2" t="s">
        <v>30</v>
      </c>
      <c r="E62" s="2" t="s">
        <v>33</v>
      </c>
      <c r="F62" s="2" t="s">
        <v>18</v>
      </c>
      <c r="G62" s="48">
        <v>50</v>
      </c>
      <c r="H62" s="48">
        <v>50</v>
      </c>
      <c r="I62" s="48">
        <v>50</v>
      </c>
    </row>
    <row r="63" spans="1:9" ht="32.25" thickBot="1">
      <c r="A63" s="1"/>
      <c r="B63" s="13" t="s">
        <v>220</v>
      </c>
      <c r="C63" s="2" t="s">
        <v>10</v>
      </c>
      <c r="D63" s="2" t="s">
        <v>30</v>
      </c>
      <c r="E63" s="2" t="s">
        <v>12</v>
      </c>
      <c r="F63" s="2"/>
      <c r="G63" s="48">
        <f>G64</f>
        <v>550.4</v>
      </c>
      <c r="H63" s="48">
        <f t="shared" ref="H63:I64" si="24">H64</f>
        <v>550.4</v>
      </c>
      <c r="I63" s="48">
        <f t="shared" si="24"/>
        <v>550.4</v>
      </c>
    </row>
    <row r="64" spans="1:9" ht="32.25" thickBot="1">
      <c r="A64" s="1"/>
      <c r="B64" s="13" t="s">
        <v>221</v>
      </c>
      <c r="C64" s="2" t="s">
        <v>10</v>
      </c>
      <c r="D64" s="2" t="s">
        <v>30</v>
      </c>
      <c r="E64" s="2" t="s">
        <v>13</v>
      </c>
      <c r="F64" s="2"/>
      <c r="G64" s="48">
        <f>G65</f>
        <v>550.4</v>
      </c>
      <c r="H64" s="48">
        <f t="shared" si="24"/>
        <v>550.4</v>
      </c>
      <c r="I64" s="48">
        <f t="shared" si="24"/>
        <v>550.4</v>
      </c>
    </row>
    <row r="65" spans="1:9" ht="111" thickBot="1">
      <c r="A65" s="1"/>
      <c r="B65" s="15" t="s">
        <v>455</v>
      </c>
      <c r="C65" s="2" t="s">
        <v>10</v>
      </c>
      <c r="D65" s="2" t="s">
        <v>30</v>
      </c>
      <c r="E65" s="2" t="s">
        <v>36</v>
      </c>
      <c r="F65" s="2"/>
      <c r="G65" s="48">
        <f>G66+G67+G68</f>
        <v>550.4</v>
      </c>
      <c r="H65" s="48">
        <f>H66+H67</f>
        <v>550.4</v>
      </c>
      <c r="I65" s="48">
        <f>I66+I67</f>
        <v>550.4</v>
      </c>
    </row>
    <row r="66" spans="1:9" ht="79.5" thickBot="1">
      <c r="A66" s="1"/>
      <c r="B66" s="13" t="s">
        <v>217</v>
      </c>
      <c r="C66" s="2" t="s">
        <v>10</v>
      </c>
      <c r="D66" s="2" t="s">
        <v>30</v>
      </c>
      <c r="E66" s="2" t="s">
        <v>36</v>
      </c>
      <c r="F66" s="2" t="s">
        <v>14</v>
      </c>
      <c r="G66" s="48">
        <v>543.4</v>
      </c>
      <c r="H66" s="48">
        <v>543.4</v>
      </c>
      <c r="I66" s="48">
        <v>543.4</v>
      </c>
    </row>
    <row r="67" spans="1:9" ht="109.5" customHeight="1" thickBot="1">
      <c r="A67" s="1"/>
      <c r="B67" s="13" t="s">
        <v>218</v>
      </c>
      <c r="C67" s="2" t="s">
        <v>10</v>
      </c>
      <c r="D67" s="2" t="s">
        <v>30</v>
      </c>
      <c r="E67" s="2" t="s">
        <v>36</v>
      </c>
      <c r="F67" s="2" t="s">
        <v>18</v>
      </c>
      <c r="G67" s="48">
        <v>7</v>
      </c>
      <c r="H67" s="48">
        <v>7</v>
      </c>
      <c r="I67" s="48">
        <v>7</v>
      </c>
    </row>
    <row r="68" spans="1:9" ht="48" hidden="1" thickBot="1">
      <c r="A68" s="1"/>
      <c r="B68" s="13" t="s">
        <v>248</v>
      </c>
      <c r="C68" s="2" t="s">
        <v>10</v>
      </c>
      <c r="D68" s="2" t="s">
        <v>30</v>
      </c>
      <c r="E68" s="2" t="s">
        <v>36</v>
      </c>
      <c r="F68" s="2" t="s">
        <v>105</v>
      </c>
      <c r="G68" s="31" t="s">
        <v>132</v>
      </c>
      <c r="H68" s="31" t="s">
        <v>132</v>
      </c>
      <c r="I68" s="31" t="s">
        <v>132</v>
      </c>
    </row>
    <row r="69" spans="1:9" ht="16.5" thickBot="1">
      <c r="A69" s="1"/>
      <c r="B69" s="13" t="s">
        <v>219</v>
      </c>
      <c r="C69" s="2" t="s">
        <v>10</v>
      </c>
      <c r="D69" s="2" t="s">
        <v>37</v>
      </c>
      <c r="E69" s="2"/>
      <c r="F69" s="2"/>
      <c r="G69" s="31" t="str">
        <f>G70</f>
        <v>87,5</v>
      </c>
      <c r="H69" s="31" t="str">
        <f t="shared" ref="H69:I72" si="25">H70</f>
        <v>150,0</v>
      </c>
      <c r="I69" s="31" t="str">
        <f t="shared" si="25"/>
        <v>150,0</v>
      </c>
    </row>
    <row r="70" spans="1:9" ht="32.25" thickBot="1">
      <c r="A70" s="1"/>
      <c r="B70" s="13" t="s">
        <v>220</v>
      </c>
      <c r="C70" s="2" t="s">
        <v>10</v>
      </c>
      <c r="D70" s="2" t="s">
        <v>37</v>
      </c>
      <c r="E70" s="2" t="s">
        <v>12</v>
      </c>
      <c r="F70" s="2"/>
      <c r="G70" s="31" t="str">
        <f>G71</f>
        <v>87,5</v>
      </c>
      <c r="H70" s="31" t="str">
        <f t="shared" si="25"/>
        <v>150,0</v>
      </c>
      <c r="I70" s="31" t="str">
        <f t="shared" si="25"/>
        <v>150,0</v>
      </c>
    </row>
    <row r="71" spans="1:9" ht="32.25" thickBot="1">
      <c r="A71" s="1"/>
      <c r="B71" s="13" t="s">
        <v>221</v>
      </c>
      <c r="C71" s="2" t="s">
        <v>10</v>
      </c>
      <c r="D71" s="2" t="s">
        <v>37</v>
      </c>
      <c r="E71" s="2" t="s">
        <v>13</v>
      </c>
      <c r="F71" s="2"/>
      <c r="G71" s="31" t="str">
        <f>G72</f>
        <v>87,5</v>
      </c>
      <c r="H71" s="31" t="str">
        <f t="shared" si="25"/>
        <v>150,0</v>
      </c>
      <c r="I71" s="31" t="str">
        <f t="shared" si="25"/>
        <v>150,0</v>
      </c>
    </row>
    <row r="72" spans="1:9" ht="48" thickBot="1">
      <c r="A72" s="1"/>
      <c r="B72" s="13" t="s">
        <v>222</v>
      </c>
      <c r="C72" s="2" t="s">
        <v>10</v>
      </c>
      <c r="D72" s="2" t="s">
        <v>37</v>
      </c>
      <c r="E72" s="2" t="s">
        <v>38</v>
      </c>
      <c r="F72" s="2"/>
      <c r="G72" s="31" t="str">
        <f>G73</f>
        <v>87,5</v>
      </c>
      <c r="H72" s="31" t="str">
        <f t="shared" si="25"/>
        <v>150,0</v>
      </c>
      <c r="I72" s="31" t="str">
        <f t="shared" si="25"/>
        <v>150,0</v>
      </c>
    </row>
    <row r="73" spans="1:9" ht="16.5" thickBot="1">
      <c r="A73" s="1"/>
      <c r="B73" s="13" t="s">
        <v>223</v>
      </c>
      <c r="C73" s="2" t="s">
        <v>10</v>
      </c>
      <c r="D73" s="2" t="s">
        <v>37</v>
      </c>
      <c r="E73" s="2" t="s">
        <v>38</v>
      </c>
      <c r="F73" s="2" t="s">
        <v>39</v>
      </c>
      <c r="G73" s="31" t="s">
        <v>635</v>
      </c>
      <c r="H73" s="31" t="s">
        <v>40</v>
      </c>
      <c r="I73" s="31" t="s">
        <v>40</v>
      </c>
    </row>
    <row r="74" spans="1:9" ht="48" thickBot="1">
      <c r="A74" s="1"/>
      <c r="B74" s="13" t="s">
        <v>224</v>
      </c>
      <c r="C74" s="2" t="s">
        <v>10</v>
      </c>
      <c r="D74" s="2" t="s">
        <v>41</v>
      </c>
      <c r="E74" s="2"/>
      <c r="F74" s="3"/>
      <c r="G74" s="48">
        <f>G75+G84+G109+G122+G135+G139+G174+G178+G182</f>
        <v>34773</v>
      </c>
      <c r="H74" s="48">
        <f t="shared" ref="H74:I74" si="26">H75+H84+H109+H122+H135+H139+H174+H178+H182</f>
        <v>31773.3</v>
      </c>
      <c r="I74" s="48">
        <f t="shared" si="26"/>
        <v>31748.399999999998</v>
      </c>
    </row>
    <row r="75" spans="1:9" ht="63.75" thickBot="1">
      <c r="A75" s="1"/>
      <c r="B75" s="21" t="s">
        <v>403</v>
      </c>
      <c r="C75" s="2" t="s">
        <v>10</v>
      </c>
      <c r="D75" s="2" t="s">
        <v>41</v>
      </c>
      <c r="E75" s="2" t="s">
        <v>42</v>
      </c>
      <c r="F75" s="3"/>
      <c r="G75" s="31">
        <f>G76+G80</f>
        <v>321.60000000000002</v>
      </c>
      <c r="H75" s="31">
        <f t="shared" ref="H75:I75" si="27">H76+H80</f>
        <v>321.60000000000002</v>
      </c>
      <c r="I75" s="31">
        <f t="shared" si="27"/>
        <v>321.60000000000002</v>
      </c>
    </row>
    <row r="76" spans="1:9" ht="31.5" customHeight="1" thickBot="1">
      <c r="A76" s="1"/>
      <c r="B76" s="5" t="s">
        <v>280</v>
      </c>
      <c r="C76" s="2" t="s">
        <v>10</v>
      </c>
      <c r="D76" s="2" t="s">
        <v>41</v>
      </c>
      <c r="E76" s="2" t="s">
        <v>43</v>
      </c>
      <c r="F76" s="3"/>
      <c r="G76" s="48" t="str">
        <f>G78</f>
        <v>21,6</v>
      </c>
      <c r="H76" s="48" t="str">
        <f t="shared" ref="H76:I76" si="28">H78</f>
        <v>21,6</v>
      </c>
      <c r="I76" s="48" t="str">
        <f t="shared" si="28"/>
        <v>21,6</v>
      </c>
    </row>
    <row r="77" spans="1:9" ht="15.75" hidden="1">
      <c r="A77" s="1"/>
      <c r="B77" s="17"/>
      <c r="C77" s="2"/>
      <c r="D77" s="2"/>
      <c r="E77" s="2"/>
      <c r="F77" s="3"/>
      <c r="G77" s="31"/>
      <c r="H77" s="31"/>
      <c r="I77" s="31"/>
    </row>
    <row r="78" spans="1:9" ht="258" customHeight="1" thickBot="1">
      <c r="A78" s="1"/>
      <c r="B78" s="27" t="s">
        <v>402</v>
      </c>
      <c r="C78" s="2" t="s">
        <v>10</v>
      </c>
      <c r="D78" s="2" t="s">
        <v>41</v>
      </c>
      <c r="E78" s="2" t="s">
        <v>570</v>
      </c>
      <c r="F78" s="3"/>
      <c r="G78" s="31" t="str">
        <f>G79</f>
        <v>21,6</v>
      </c>
      <c r="H78" s="31" t="str">
        <f t="shared" ref="H78:I78" si="29">H79</f>
        <v>21,6</v>
      </c>
      <c r="I78" s="31" t="str">
        <f t="shared" si="29"/>
        <v>21,6</v>
      </c>
    </row>
    <row r="79" spans="1:9" ht="113.25" customHeight="1" thickBot="1">
      <c r="A79" s="1"/>
      <c r="B79" s="13" t="s">
        <v>218</v>
      </c>
      <c r="C79" s="2" t="s">
        <v>10</v>
      </c>
      <c r="D79" s="2" t="s">
        <v>41</v>
      </c>
      <c r="E79" s="2" t="s">
        <v>570</v>
      </c>
      <c r="F79" s="2" t="s">
        <v>18</v>
      </c>
      <c r="G79" s="31" t="s">
        <v>544</v>
      </c>
      <c r="H79" s="31" t="s">
        <v>544</v>
      </c>
      <c r="I79" s="31" t="s">
        <v>544</v>
      </c>
    </row>
    <row r="80" spans="1:9" ht="31.5">
      <c r="A80" s="1"/>
      <c r="B80" s="21" t="s">
        <v>399</v>
      </c>
      <c r="C80" s="2" t="s">
        <v>10</v>
      </c>
      <c r="D80" s="2" t="s">
        <v>41</v>
      </c>
      <c r="E80" s="2" t="s">
        <v>45</v>
      </c>
      <c r="F80" s="2"/>
      <c r="G80" s="48">
        <f>G81</f>
        <v>300</v>
      </c>
      <c r="H80" s="48">
        <f t="shared" ref="H80:I82" si="30">H81</f>
        <v>300</v>
      </c>
      <c r="I80" s="48">
        <f t="shared" si="30"/>
        <v>300</v>
      </c>
    </row>
    <row r="81" spans="1:9" ht="47.25">
      <c r="A81" s="1"/>
      <c r="B81" s="21" t="s">
        <v>400</v>
      </c>
      <c r="C81" s="2" t="s">
        <v>10</v>
      </c>
      <c r="D81" s="2" t="s">
        <v>41</v>
      </c>
      <c r="E81" s="2" t="s">
        <v>46</v>
      </c>
      <c r="F81" s="2"/>
      <c r="G81" s="48">
        <f>G82</f>
        <v>300</v>
      </c>
      <c r="H81" s="48">
        <f t="shared" si="30"/>
        <v>300</v>
      </c>
      <c r="I81" s="48">
        <f t="shared" si="30"/>
        <v>300</v>
      </c>
    </row>
    <row r="82" spans="1:9" ht="46.5" customHeight="1" thickBot="1">
      <c r="A82" s="1"/>
      <c r="B82" s="21" t="s">
        <v>401</v>
      </c>
      <c r="C82" s="2" t="s">
        <v>10</v>
      </c>
      <c r="D82" s="2" t="s">
        <v>41</v>
      </c>
      <c r="E82" s="2" t="s">
        <v>47</v>
      </c>
      <c r="F82" s="2"/>
      <c r="G82" s="48">
        <f>G83</f>
        <v>300</v>
      </c>
      <c r="H82" s="48">
        <f t="shared" si="30"/>
        <v>300</v>
      </c>
      <c r="I82" s="48">
        <f t="shared" si="30"/>
        <v>300</v>
      </c>
    </row>
    <row r="83" spans="1:9" ht="123" customHeight="1" thickBot="1">
      <c r="A83" s="1"/>
      <c r="B83" s="13" t="s">
        <v>218</v>
      </c>
      <c r="C83" s="2" t="s">
        <v>10</v>
      </c>
      <c r="D83" s="2" t="s">
        <v>41</v>
      </c>
      <c r="E83" s="2" t="s">
        <v>47</v>
      </c>
      <c r="F83" s="2" t="s">
        <v>18</v>
      </c>
      <c r="G83" s="48">
        <v>300</v>
      </c>
      <c r="H83" s="48">
        <v>300</v>
      </c>
      <c r="I83" s="48">
        <v>300</v>
      </c>
    </row>
    <row r="84" spans="1:9" ht="78.75">
      <c r="A84" s="1"/>
      <c r="B84" s="15" t="s">
        <v>395</v>
      </c>
      <c r="C84" s="2" t="s">
        <v>10</v>
      </c>
      <c r="D84" s="2" t="s">
        <v>41</v>
      </c>
      <c r="E84" s="2" t="s">
        <v>49</v>
      </c>
      <c r="F84" s="2"/>
      <c r="G84" s="48">
        <f>G85+G89+G93+G97+G101</f>
        <v>517</v>
      </c>
      <c r="H84" s="48">
        <f t="shared" ref="H84:I84" si="31">H85+H89+H93+H97+H101</f>
        <v>517</v>
      </c>
      <c r="I84" s="48">
        <f t="shared" si="31"/>
        <v>517</v>
      </c>
    </row>
    <row r="85" spans="1:9" ht="94.5" customHeight="1">
      <c r="A85" s="1"/>
      <c r="B85" s="16" t="s">
        <v>396</v>
      </c>
      <c r="C85" s="2" t="s">
        <v>10</v>
      </c>
      <c r="D85" s="2" t="s">
        <v>41</v>
      </c>
      <c r="E85" s="2" t="s">
        <v>50</v>
      </c>
      <c r="F85" s="2"/>
      <c r="G85" s="31" t="str">
        <f>G86</f>
        <v>259,0</v>
      </c>
      <c r="H85" s="31" t="str">
        <f t="shared" ref="H85:I87" si="32">H86</f>
        <v>259,0</v>
      </c>
      <c r="I85" s="31" t="str">
        <f t="shared" si="32"/>
        <v>259,0</v>
      </c>
    </row>
    <row r="86" spans="1:9" ht="126.75" thickBot="1">
      <c r="A86" s="1"/>
      <c r="B86" s="26" t="s">
        <v>397</v>
      </c>
      <c r="C86" s="2" t="s">
        <v>10</v>
      </c>
      <c r="D86" s="2" t="s">
        <v>41</v>
      </c>
      <c r="E86" s="2" t="s">
        <v>51</v>
      </c>
      <c r="F86" s="2"/>
      <c r="G86" s="31" t="str">
        <f>G87</f>
        <v>259,0</v>
      </c>
      <c r="H86" s="31" t="str">
        <f t="shared" si="32"/>
        <v>259,0</v>
      </c>
      <c r="I86" s="31" t="str">
        <f t="shared" si="32"/>
        <v>259,0</v>
      </c>
    </row>
    <row r="87" spans="1:9" ht="48" thickBot="1">
      <c r="A87" s="1"/>
      <c r="B87" s="12" t="s">
        <v>398</v>
      </c>
      <c r="C87" s="2" t="s">
        <v>10</v>
      </c>
      <c r="D87" s="2" t="s">
        <v>41</v>
      </c>
      <c r="E87" s="2" t="s">
        <v>52</v>
      </c>
      <c r="F87" s="2"/>
      <c r="G87" s="31" t="str">
        <f>G88</f>
        <v>259,0</v>
      </c>
      <c r="H87" s="31" t="str">
        <f t="shared" si="32"/>
        <v>259,0</v>
      </c>
      <c r="I87" s="31" t="str">
        <f t="shared" si="32"/>
        <v>259,0</v>
      </c>
    </row>
    <row r="88" spans="1:9" ht="95.25" thickBot="1">
      <c r="A88" s="1"/>
      <c r="B88" s="13" t="s">
        <v>218</v>
      </c>
      <c r="C88" s="2" t="s">
        <v>53</v>
      </c>
      <c r="D88" s="2" t="s">
        <v>41</v>
      </c>
      <c r="E88" s="2" t="s">
        <v>52</v>
      </c>
      <c r="F88" s="2" t="s">
        <v>18</v>
      </c>
      <c r="G88" s="31" t="s">
        <v>571</v>
      </c>
      <c r="H88" s="31" t="s">
        <v>571</v>
      </c>
      <c r="I88" s="31" t="s">
        <v>571</v>
      </c>
    </row>
    <row r="89" spans="1:9" ht="88.5" customHeight="1">
      <c r="A89" s="1"/>
      <c r="B89" s="10" t="s">
        <v>392</v>
      </c>
      <c r="C89" s="2" t="s">
        <v>10</v>
      </c>
      <c r="D89" s="2" t="s">
        <v>41</v>
      </c>
      <c r="E89" s="2" t="s">
        <v>55</v>
      </c>
      <c r="F89" s="2"/>
      <c r="G89" s="31" t="str">
        <f>G90</f>
        <v>244,0</v>
      </c>
      <c r="H89" s="31" t="str">
        <f t="shared" ref="H89:I91" si="33">H90</f>
        <v>244,0</v>
      </c>
      <c r="I89" s="31" t="str">
        <f t="shared" si="33"/>
        <v>244,0</v>
      </c>
    </row>
    <row r="90" spans="1:9" ht="100.5" customHeight="1">
      <c r="A90" s="1"/>
      <c r="B90" s="10" t="s">
        <v>393</v>
      </c>
      <c r="C90" s="2" t="s">
        <v>10</v>
      </c>
      <c r="D90" s="2" t="s">
        <v>41</v>
      </c>
      <c r="E90" s="2" t="s">
        <v>56</v>
      </c>
      <c r="F90" s="2"/>
      <c r="G90" s="31" t="str">
        <f>G91</f>
        <v>244,0</v>
      </c>
      <c r="H90" s="31" t="str">
        <f t="shared" si="33"/>
        <v>244,0</v>
      </c>
      <c r="I90" s="31" t="str">
        <f t="shared" si="33"/>
        <v>244,0</v>
      </c>
    </row>
    <row r="91" spans="1:9" ht="86.25" customHeight="1" thickBot="1">
      <c r="A91" s="1"/>
      <c r="B91" s="10" t="s">
        <v>394</v>
      </c>
      <c r="C91" s="2" t="s">
        <v>10</v>
      </c>
      <c r="D91" s="2" t="s">
        <v>41</v>
      </c>
      <c r="E91" s="2" t="s">
        <v>57</v>
      </c>
      <c r="F91" s="2"/>
      <c r="G91" s="31" t="str">
        <f>G92</f>
        <v>244,0</v>
      </c>
      <c r="H91" s="31" t="str">
        <f t="shared" si="33"/>
        <v>244,0</v>
      </c>
      <c r="I91" s="31" t="str">
        <f t="shared" si="33"/>
        <v>244,0</v>
      </c>
    </row>
    <row r="92" spans="1:9" ht="111" customHeight="1" thickBot="1">
      <c r="A92" s="1"/>
      <c r="B92" s="13" t="s">
        <v>218</v>
      </c>
      <c r="C92" s="2" t="s">
        <v>10</v>
      </c>
      <c r="D92" s="2" t="s">
        <v>41</v>
      </c>
      <c r="E92" s="2" t="s">
        <v>57</v>
      </c>
      <c r="F92" s="2" t="s">
        <v>18</v>
      </c>
      <c r="G92" s="31" t="s">
        <v>572</v>
      </c>
      <c r="H92" s="31" t="s">
        <v>572</v>
      </c>
      <c r="I92" s="31" t="s">
        <v>572</v>
      </c>
    </row>
    <row r="93" spans="1:9" ht="147" customHeight="1">
      <c r="A93" s="1"/>
      <c r="B93" s="10" t="s">
        <v>390</v>
      </c>
      <c r="C93" s="2" t="s">
        <v>10</v>
      </c>
      <c r="D93" s="2" t="s">
        <v>41</v>
      </c>
      <c r="E93" s="2" t="s">
        <v>58</v>
      </c>
      <c r="F93" s="2"/>
      <c r="G93" s="31" t="str">
        <f>G94</f>
        <v>9,0</v>
      </c>
      <c r="H93" s="31" t="str">
        <f t="shared" ref="H93:I93" si="34">H94</f>
        <v>9,0</v>
      </c>
      <c r="I93" s="31" t="str">
        <f t="shared" si="34"/>
        <v>9,0</v>
      </c>
    </row>
    <row r="94" spans="1:9" ht="158.25" customHeight="1">
      <c r="A94" s="1"/>
      <c r="B94" s="10" t="s">
        <v>391</v>
      </c>
      <c r="C94" s="2" t="s">
        <v>10</v>
      </c>
      <c r="D94" s="2" t="s">
        <v>41</v>
      </c>
      <c r="E94" s="2" t="s">
        <v>59</v>
      </c>
      <c r="F94" s="2"/>
      <c r="G94" s="31" t="str">
        <f>G95</f>
        <v>9,0</v>
      </c>
      <c r="H94" s="31" t="str">
        <f t="shared" ref="H94:I94" si="35">H95</f>
        <v>9,0</v>
      </c>
      <c r="I94" s="31" t="str">
        <f t="shared" si="35"/>
        <v>9,0</v>
      </c>
    </row>
    <row r="95" spans="1:9" ht="113.25" customHeight="1" thickBot="1">
      <c r="A95" s="1"/>
      <c r="B95" s="11" t="s">
        <v>454</v>
      </c>
      <c r="C95" s="2" t="s">
        <v>10</v>
      </c>
      <c r="D95" s="2" t="s">
        <v>41</v>
      </c>
      <c r="E95" s="2" t="s">
        <v>60</v>
      </c>
      <c r="F95" s="2"/>
      <c r="G95" s="31" t="str">
        <f>G96</f>
        <v>9,0</v>
      </c>
      <c r="H95" s="31" t="str">
        <f t="shared" ref="H95:I95" si="36">H96</f>
        <v>9,0</v>
      </c>
      <c r="I95" s="31" t="str">
        <f t="shared" si="36"/>
        <v>9,0</v>
      </c>
    </row>
    <row r="96" spans="1:9" ht="113.25" customHeight="1" thickBot="1">
      <c r="A96" s="1"/>
      <c r="B96" s="13" t="s">
        <v>218</v>
      </c>
      <c r="C96" s="2" t="s">
        <v>10</v>
      </c>
      <c r="D96" s="2" t="s">
        <v>41</v>
      </c>
      <c r="E96" s="2" t="s">
        <v>60</v>
      </c>
      <c r="F96" s="2" t="s">
        <v>18</v>
      </c>
      <c r="G96" s="31" t="s">
        <v>61</v>
      </c>
      <c r="H96" s="31" t="s">
        <v>61</v>
      </c>
      <c r="I96" s="31" t="s">
        <v>61</v>
      </c>
    </row>
    <row r="97" spans="1:9" ht="110.25">
      <c r="A97" s="1"/>
      <c r="B97" s="10" t="s">
        <v>387</v>
      </c>
      <c r="C97" s="2" t="s">
        <v>10</v>
      </c>
      <c r="D97" s="2" t="s">
        <v>41</v>
      </c>
      <c r="E97" s="2" t="s">
        <v>62</v>
      </c>
      <c r="F97" s="2"/>
      <c r="G97" s="31" t="str">
        <f>G98</f>
        <v>5,0</v>
      </c>
      <c r="H97" s="31" t="str">
        <f t="shared" ref="H97:I99" si="37">H98</f>
        <v>5,0</v>
      </c>
      <c r="I97" s="31" t="str">
        <f t="shared" si="37"/>
        <v>5,0</v>
      </c>
    </row>
    <row r="98" spans="1:9" ht="126">
      <c r="A98" s="1"/>
      <c r="B98" s="25" t="s">
        <v>388</v>
      </c>
      <c r="C98" s="2" t="s">
        <v>10</v>
      </c>
      <c r="D98" s="2" t="s">
        <v>41</v>
      </c>
      <c r="E98" s="2" t="s">
        <v>63</v>
      </c>
      <c r="F98" s="2"/>
      <c r="G98" s="31" t="str">
        <f>G99</f>
        <v>5,0</v>
      </c>
      <c r="H98" s="31" t="str">
        <f t="shared" si="37"/>
        <v>5,0</v>
      </c>
      <c r="I98" s="31" t="str">
        <f t="shared" si="37"/>
        <v>5,0</v>
      </c>
    </row>
    <row r="99" spans="1:9" ht="126.75" thickBot="1">
      <c r="A99" s="1"/>
      <c r="B99" s="10" t="s">
        <v>389</v>
      </c>
      <c r="C99" s="2" t="s">
        <v>10</v>
      </c>
      <c r="D99" s="2" t="s">
        <v>41</v>
      </c>
      <c r="E99" s="2" t="s">
        <v>64</v>
      </c>
      <c r="F99" s="2"/>
      <c r="G99" s="31" t="str">
        <f>G100</f>
        <v>5,0</v>
      </c>
      <c r="H99" s="31" t="str">
        <f t="shared" si="37"/>
        <v>5,0</v>
      </c>
      <c r="I99" s="31" t="str">
        <f t="shared" si="37"/>
        <v>5,0</v>
      </c>
    </row>
    <row r="100" spans="1:9" ht="115.5" customHeight="1" thickBot="1">
      <c r="A100" s="1"/>
      <c r="B100" s="13" t="s">
        <v>218</v>
      </c>
      <c r="C100" s="2" t="s">
        <v>10</v>
      </c>
      <c r="D100" s="2" t="s">
        <v>41</v>
      </c>
      <c r="E100" s="2" t="s">
        <v>64</v>
      </c>
      <c r="F100" s="2" t="s">
        <v>18</v>
      </c>
      <c r="G100" s="31" t="s">
        <v>65</v>
      </c>
      <c r="H100" s="31" t="s">
        <v>65</v>
      </c>
      <c r="I100" s="31" t="s">
        <v>65</v>
      </c>
    </row>
    <row r="101" spans="1:9" ht="70.5" hidden="1" customHeight="1">
      <c r="A101" s="1"/>
      <c r="B101" s="21"/>
      <c r="C101" s="2"/>
      <c r="D101" s="2"/>
      <c r="E101" s="2"/>
      <c r="F101" s="2"/>
      <c r="G101" s="48"/>
      <c r="H101" s="48"/>
      <c r="I101" s="48"/>
    </row>
    <row r="102" spans="1:9" ht="15.75" hidden="1">
      <c r="A102" s="1"/>
      <c r="B102" s="21"/>
      <c r="C102" s="2"/>
      <c r="D102" s="2"/>
      <c r="E102" s="2"/>
      <c r="F102" s="2"/>
      <c r="G102" s="48"/>
      <c r="H102" s="48"/>
      <c r="I102" s="48"/>
    </row>
    <row r="103" spans="1:9" ht="78" hidden="1" customHeight="1" thickBot="1">
      <c r="A103" s="1"/>
      <c r="B103" s="13"/>
      <c r="C103" s="2"/>
      <c r="D103" s="2"/>
      <c r="E103" s="2"/>
      <c r="F103" s="2"/>
      <c r="G103" s="48"/>
      <c r="H103" s="48"/>
      <c r="I103" s="48"/>
    </row>
    <row r="104" spans="1:9" ht="141.75" hidden="1">
      <c r="A104" s="1"/>
      <c r="B104" s="10" t="s">
        <v>384</v>
      </c>
      <c r="C104" s="2" t="s">
        <v>10</v>
      </c>
      <c r="D104" s="2" t="s">
        <v>41</v>
      </c>
      <c r="E104" s="2" t="s">
        <v>66</v>
      </c>
      <c r="F104" s="2"/>
      <c r="G104" s="31" t="str">
        <f>G105</f>
        <v>0</v>
      </c>
      <c r="H104" s="31" t="str">
        <f t="shared" ref="H104:I107" si="38">H105</f>
        <v>0</v>
      </c>
      <c r="I104" s="31" t="str">
        <f t="shared" si="38"/>
        <v>0</v>
      </c>
    </row>
    <row r="105" spans="1:9" ht="47.25" hidden="1">
      <c r="A105" s="1"/>
      <c r="B105" s="15" t="s">
        <v>385</v>
      </c>
      <c r="C105" s="2" t="s">
        <v>10</v>
      </c>
      <c r="D105" s="2" t="s">
        <v>41</v>
      </c>
      <c r="E105" s="2" t="s">
        <v>67</v>
      </c>
      <c r="F105" s="2"/>
      <c r="G105" s="31" t="str">
        <f>G106</f>
        <v>0</v>
      </c>
      <c r="H105" s="31" t="str">
        <f t="shared" si="38"/>
        <v>0</v>
      </c>
      <c r="I105" s="31" t="str">
        <f t="shared" si="38"/>
        <v>0</v>
      </c>
    </row>
    <row r="106" spans="1:9" ht="140.25" hidden="1" customHeight="1">
      <c r="A106" s="1"/>
      <c r="B106" s="23" t="s">
        <v>335</v>
      </c>
      <c r="C106" s="2" t="s">
        <v>10</v>
      </c>
      <c r="D106" s="2" t="s">
        <v>41</v>
      </c>
      <c r="E106" s="2" t="s">
        <v>68</v>
      </c>
      <c r="F106" s="2"/>
      <c r="G106" s="31" t="str">
        <f>G107</f>
        <v>0</v>
      </c>
      <c r="H106" s="31" t="str">
        <f t="shared" si="38"/>
        <v>0</v>
      </c>
      <c r="I106" s="31" t="str">
        <f t="shared" si="38"/>
        <v>0</v>
      </c>
    </row>
    <row r="107" spans="1:9" ht="78.75" hidden="1">
      <c r="A107" s="1"/>
      <c r="B107" s="24" t="s">
        <v>386</v>
      </c>
      <c r="C107" s="2" t="s">
        <v>10</v>
      </c>
      <c r="D107" s="2" t="s">
        <v>41</v>
      </c>
      <c r="E107" s="2" t="s">
        <v>69</v>
      </c>
      <c r="F107" s="2"/>
      <c r="G107" s="31" t="str">
        <f>G108</f>
        <v>0</v>
      </c>
      <c r="H107" s="31" t="str">
        <f t="shared" si="38"/>
        <v>0</v>
      </c>
      <c r="I107" s="31" t="str">
        <f t="shared" si="38"/>
        <v>0</v>
      </c>
    </row>
    <row r="108" spans="1:9" ht="95.25" hidden="1" thickBot="1">
      <c r="A108" s="1"/>
      <c r="B108" s="13" t="s">
        <v>218</v>
      </c>
      <c r="C108" s="2" t="s">
        <v>10</v>
      </c>
      <c r="D108" s="2" t="s">
        <v>41</v>
      </c>
      <c r="E108" s="2" t="s">
        <v>69</v>
      </c>
      <c r="F108" s="2" t="s">
        <v>18</v>
      </c>
      <c r="G108" s="31" t="s">
        <v>420</v>
      </c>
      <c r="H108" s="31" t="s">
        <v>420</v>
      </c>
      <c r="I108" s="31" t="s">
        <v>420</v>
      </c>
    </row>
    <row r="109" spans="1:9" ht="204.75">
      <c r="A109" s="1"/>
      <c r="B109" s="15" t="s">
        <v>380</v>
      </c>
      <c r="C109" s="2" t="s">
        <v>10</v>
      </c>
      <c r="D109" s="2" t="s">
        <v>41</v>
      </c>
      <c r="E109" s="2" t="s">
        <v>70</v>
      </c>
      <c r="F109" s="2"/>
      <c r="G109" s="31">
        <f>G110+G114+G118</f>
        <v>290.2</v>
      </c>
      <c r="H109" s="31">
        <f t="shared" ref="H109:I109" si="39">H110+H114+H118</f>
        <v>76.199999999999989</v>
      </c>
      <c r="I109" s="31">
        <f t="shared" si="39"/>
        <v>76.199999999999989</v>
      </c>
    </row>
    <row r="110" spans="1:9" ht="189">
      <c r="A110" s="1"/>
      <c r="B110" s="15" t="s">
        <v>381</v>
      </c>
      <c r="C110" s="2" t="s">
        <v>10</v>
      </c>
      <c r="D110" s="2" t="s">
        <v>41</v>
      </c>
      <c r="E110" s="2" t="s">
        <v>71</v>
      </c>
      <c r="F110" s="2"/>
      <c r="G110" s="31" t="str">
        <f>G111</f>
        <v>128,3</v>
      </c>
      <c r="H110" s="31" t="str">
        <f t="shared" ref="H110:I112" si="40">H111</f>
        <v>14,3</v>
      </c>
      <c r="I110" s="31" t="str">
        <f t="shared" si="40"/>
        <v>14,3</v>
      </c>
    </row>
    <row r="111" spans="1:9" ht="205.5" thickBot="1">
      <c r="A111" s="1"/>
      <c r="B111" s="23" t="s">
        <v>382</v>
      </c>
      <c r="C111" s="2" t="s">
        <v>10</v>
      </c>
      <c r="D111" s="2" t="s">
        <v>41</v>
      </c>
      <c r="E111" s="2" t="s">
        <v>72</v>
      </c>
      <c r="F111" s="2"/>
      <c r="G111" s="31" t="str">
        <f>G112</f>
        <v>128,3</v>
      </c>
      <c r="H111" s="31" t="str">
        <f t="shared" si="40"/>
        <v>14,3</v>
      </c>
      <c r="I111" s="31" t="str">
        <f t="shared" si="40"/>
        <v>14,3</v>
      </c>
    </row>
    <row r="112" spans="1:9" ht="114" customHeight="1" thickBot="1">
      <c r="A112" s="1"/>
      <c r="B112" s="13" t="s">
        <v>383</v>
      </c>
      <c r="C112" s="2" t="s">
        <v>10</v>
      </c>
      <c r="D112" s="2" t="s">
        <v>41</v>
      </c>
      <c r="E112" s="2" t="s">
        <v>73</v>
      </c>
      <c r="F112" s="2"/>
      <c r="G112" s="31" t="str">
        <f>G113</f>
        <v>128,3</v>
      </c>
      <c r="H112" s="31" t="str">
        <f t="shared" si="40"/>
        <v>14,3</v>
      </c>
      <c r="I112" s="31" t="str">
        <f t="shared" si="40"/>
        <v>14,3</v>
      </c>
    </row>
    <row r="113" spans="1:9" ht="123" customHeight="1" thickBot="1">
      <c r="A113" s="1"/>
      <c r="B113" s="13" t="s">
        <v>218</v>
      </c>
      <c r="C113" s="2" t="s">
        <v>10</v>
      </c>
      <c r="D113" s="2" t="s">
        <v>41</v>
      </c>
      <c r="E113" s="2" t="s">
        <v>73</v>
      </c>
      <c r="F113" s="2" t="s">
        <v>18</v>
      </c>
      <c r="G113" s="31" t="s">
        <v>627</v>
      </c>
      <c r="H113" s="31" t="s">
        <v>74</v>
      </c>
      <c r="I113" s="31" t="s">
        <v>74</v>
      </c>
    </row>
    <row r="114" spans="1:9" ht="63.75" thickBot="1">
      <c r="A114" s="1"/>
      <c r="B114" s="13" t="s">
        <v>377</v>
      </c>
      <c r="C114" s="2" t="s">
        <v>10</v>
      </c>
      <c r="D114" s="2" t="s">
        <v>41</v>
      </c>
      <c r="E114" s="2" t="s">
        <v>75</v>
      </c>
      <c r="F114" s="2"/>
      <c r="G114" s="31" t="str">
        <f>G115</f>
        <v>145,0</v>
      </c>
      <c r="H114" s="31" t="str">
        <f t="shared" ref="H114:I116" si="41">H115</f>
        <v>45,0</v>
      </c>
      <c r="I114" s="31" t="str">
        <f t="shared" si="41"/>
        <v>45,0</v>
      </c>
    </row>
    <row r="115" spans="1:9" ht="79.5" thickBot="1">
      <c r="A115" s="1"/>
      <c r="B115" s="13" t="s">
        <v>378</v>
      </c>
      <c r="C115" s="2" t="s">
        <v>10</v>
      </c>
      <c r="D115" s="2" t="s">
        <v>41</v>
      </c>
      <c r="E115" s="2" t="s">
        <v>76</v>
      </c>
      <c r="F115" s="2"/>
      <c r="G115" s="31" t="str">
        <f>G116</f>
        <v>145,0</v>
      </c>
      <c r="H115" s="31" t="str">
        <f t="shared" si="41"/>
        <v>45,0</v>
      </c>
      <c r="I115" s="31" t="str">
        <f t="shared" si="41"/>
        <v>45,0</v>
      </c>
    </row>
    <row r="116" spans="1:9" ht="79.5" thickBot="1">
      <c r="A116" s="1"/>
      <c r="B116" s="13" t="s">
        <v>379</v>
      </c>
      <c r="C116" s="2" t="s">
        <v>10</v>
      </c>
      <c r="D116" s="2" t="s">
        <v>41</v>
      </c>
      <c r="E116" s="2" t="s">
        <v>77</v>
      </c>
      <c r="F116" s="2"/>
      <c r="G116" s="31" t="str">
        <f>G117</f>
        <v>145,0</v>
      </c>
      <c r="H116" s="31" t="str">
        <f t="shared" si="41"/>
        <v>45,0</v>
      </c>
      <c r="I116" s="31" t="str">
        <f t="shared" si="41"/>
        <v>45,0</v>
      </c>
    </row>
    <row r="117" spans="1:9" ht="125.25" customHeight="1" thickBot="1">
      <c r="A117" s="1"/>
      <c r="B117" s="13" t="s">
        <v>218</v>
      </c>
      <c r="C117" s="2" t="s">
        <v>10</v>
      </c>
      <c r="D117" s="2" t="s">
        <v>41</v>
      </c>
      <c r="E117" s="2" t="s">
        <v>77</v>
      </c>
      <c r="F117" s="2" t="s">
        <v>18</v>
      </c>
      <c r="G117" s="31" t="s">
        <v>632</v>
      </c>
      <c r="H117" s="31" t="s">
        <v>78</v>
      </c>
      <c r="I117" s="31" t="s">
        <v>78</v>
      </c>
    </row>
    <row r="118" spans="1:9" ht="95.25" customHeight="1" thickBot="1">
      <c r="A118" s="1"/>
      <c r="B118" s="13" t="s">
        <v>374</v>
      </c>
      <c r="C118" s="2" t="s">
        <v>10</v>
      </c>
      <c r="D118" s="2" t="s">
        <v>41</v>
      </c>
      <c r="E118" s="2" t="s">
        <v>79</v>
      </c>
      <c r="F118" s="2"/>
      <c r="G118" s="31" t="str">
        <f>G119</f>
        <v>16,9</v>
      </c>
      <c r="H118" s="31" t="str">
        <f t="shared" ref="H118:I120" si="42">H119</f>
        <v>16,9</v>
      </c>
      <c r="I118" s="31" t="str">
        <f t="shared" si="42"/>
        <v>16,9</v>
      </c>
    </row>
    <row r="119" spans="1:9" ht="113.25" customHeight="1" thickBot="1">
      <c r="A119" s="1"/>
      <c r="B119" s="13" t="s">
        <v>375</v>
      </c>
      <c r="C119" s="2" t="s">
        <v>10</v>
      </c>
      <c r="D119" s="2" t="s">
        <v>41</v>
      </c>
      <c r="E119" s="2" t="s">
        <v>80</v>
      </c>
      <c r="F119" s="2"/>
      <c r="G119" s="31" t="str">
        <f>G120</f>
        <v>16,9</v>
      </c>
      <c r="H119" s="31" t="str">
        <f t="shared" si="42"/>
        <v>16,9</v>
      </c>
      <c r="I119" s="31" t="str">
        <f t="shared" si="42"/>
        <v>16,9</v>
      </c>
    </row>
    <row r="120" spans="1:9" ht="80.25" customHeight="1" thickBot="1">
      <c r="A120" s="1"/>
      <c r="B120" s="13" t="s">
        <v>376</v>
      </c>
      <c r="C120" s="2" t="s">
        <v>10</v>
      </c>
      <c r="D120" s="2" t="s">
        <v>41</v>
      </c>
      <c r="E120" s="2" t="s">
        <v>81</v>
      </c>
      <c r="F120" s="2"/>
      <c r="G120" s="31" t="str">
        <f>G121</f>
        <v>16,9</v>
      </c>
      <c r="H120" s="31" t="str">
        <f t="shared" si="42"/>
        <v>16,9</v>
      </c>
      <c r="I120" s="31" t="str">
        <f t="shared" si="42"/>
        <v>16,9</v>
      </c>
    </row>
    <row r="121" spans="1:9" ht="116.25" customHeight="1" thickBot="1">
      <c r="A121" s="1"/>
      <c r="B121" s="13" t="s">
        <v>218</v>
      </c>
      <c r="C121" s="2" t="s">
        <v>10</v>
      </c>
      <c r="D121" s="2" t="s">
        <v>41</v>
      </c>
      <c r="E121" s="2" t="s">
        <v>82</v>
      </c>
      <c r="F121" s="2" t="s">
        <v>18</v>
      </c>
      <c r="G121" s="31" t="s">
        <v>83</v>
      </c>
      <c r="H121" s="31" t="s">
        <v>83</v>
      </c>
      <c r="I121" s="31" t="s">
        <v>83</v>
      </c>
    </row>
    <row r="122" spans="1:9" ht="132.75" customHeight="1" thickBot="1">
      <c r="A122" s="1"/>
      <c r="B122" s="13" t="s">
        <v>370</v>
      </c>
      <c r="C122" s="2" t="s">
        <v>10</v>
      </c>
      <c r="D122" s="2" t="s">
        <v>41</v>
      </c>
      <c r="E122" s="2" t="s">
        <v>22</v>
      </c>
      <c r="F122" s="2"/>
      <c r="G122" s="48">
        <f>G123+G127+G131</f>
        <v>169</v>
      </c>
      <c r="H122" s="48">
        <f t="shared" ref="H122:I122" si="43">H123+H127+H131</f>
        <v>169</v>
      </c>
      <c r="I122" s="48">
        <f t="shared" si="43"/>
        <v>169</v>
      </c>
    </row>
    <row r="123" spans="1:9" ht="111" thickBot="1">
      <c r="A123" s="1"/>
      <c r="B123" s="13" t="s">
        <v>371</v>
      </c>
      <c r="C123" s="2" t="s">
        <v>10</v>
      </c>
      <c r="D123" s="2" t="s">
        <v>84</v>
      </c>
      <c r="E123" s="2" t="s">
        <v>85</v>
      </c>
      <c r="F123" s="2"/>
      <c r="G123" s="31" t="str">
        <f>G124</f>
        <v>29,0</v>
      </c>
      <c r="H123" s="31" t="str">
        <f t="shared" ref="H123:I125" si="44">H124</f>
        <v>29,0</v>
      </c>
      <c r="I123" s="31" t="str">
        <f t="shared" si="44"/>
        <v>29,0</v>
      </c>
    </row>
    <row r="124" spans="1:9" ht="111" thickBot="1">
      <c r="A124" s="1"/>
      <c r="B124" s="13" t="s">
        <v>372</v>
      </c>
      <c r="C124" s="2" t="s">
        <v>10</v>
      </c>
      <c r="D124" s="2" t="s">
        <v>41</v>
      </c>
      <c r="E124" s="2" t="s">
        <v>86</v>
      </c>
      <c r="F124" s="2"/>
      <c r="G124" s="31" t="str">
        <f>G125</f>
        <v>29,0</v>
      </c>
      <c r="H124" s="31" t="str">
        <f t="shared" si="44"/>
        <v>29,0</v>
      </c>
      <c r="I124" s="31" t="str">
        <f t="shared" si="44"/>
        <v>29,0</v>
      </c>
    </row>
    <row r="125" spans="1:9" ht="126.75" thickBot="1">
      <c r="A125" s="1"/>
      <c r="B125" s="13" t="s">
        <v>373</v>
      </c>
      <c r="C125" s="2" t="s">
        <v>10</v>
      </c>
      <c r="D125" s="2" t="s">
        <v>41</v>
      </c>
      <c r="E125" s="2" t="s">
        <v>87</v>
      </c>
      <c r="F125" s="2"/>
      <c r="G125" s="31" t="str">
        <f>G126</f>
        <v>29,0</v>
      </c>
      <c r="H125" s="31" t="str">
        <f t="shared" si="44"/>
        <v>29,0</v>
      </c>
      <c r="I125" s="31" t="str">
        <f t="shared" si="44"/>
        <v>29,0</v>
      </c>
    </row>
    <row r="126" spans="1:9" ht="118.5" customHeight="1" thickBot="1">
      <c r="A126" s="1"/>
      <c r="B126" s="13" t="s">
        <v>218</v>
      </c>
      <c r="C126" s="2" t="s">
        <v>10</v>
      </c>
      <c r="D126" s="2" t="s">
        <v>41</v>
      </c>
      <c r="E126" s="2" t="s">
        <v>87</v>
      </c>
      <c r="F126" s="2" t="s">
        <v>18</v>
      </c>
      <c r="G126" s="31" t="s">
        <v>88</v>
      </c>
      <c r="H126" s="31" t="s">
        <v>88</v>
      </c>
      <c r="I126" s="31" t="s">
        <v>88</v>
      </c>
    </row>
    <row r="127" spans="1:9" ht="79.5" thickBot="1">
      <c r="A127" s="1"/>
      <c r="B127" s="13" t="s">
        <v>367</v>
      </c>
      <c r="C127" s="2" t="s">
        <v>10</v>
      </c>
      <c r="D127" s="2" t="s">
        <v>41</v>
      </c>
      <c r="E127" s="2" t="s">
        <v>89</v>
      </c>
      <c r="F127" s="2"/>
      <c r="G127" s="31" t="str">
        <f>G128</f>
        <v>40,0</v>
      </c>
      <c r="H127" s="31" t="str">
        <f t="shared" ref="H127:I129" si="45">H128</f>
        <v>40,0</v>
      </c>
      <c r="I127" s="48">
        <f t="shared" si="45"/>
        <v>40</v>
      </c>
    </row>
    <row r="128" spans="1:9" ht="95.25" thickBot="1">
      <c r="A128" s="1"/>
      <c r="B128" s="13" t="s">
        <v>368</v>
      </c>
      <c r="C128" s="2" t="s">
        <v>10</v>
      </c>
      <c r="D128" s="2" t="s">
        <v>41</v>
      </c>
      <c r="E128" s="2" t="s">
        <v>90</v>
      </c>
      <c r="F128" s="2"/>
      <c r="G128" s="31" t="str">
        <f>G129</f>
        <v>40,0</v>
      </c>
      <c r="H128" s="31" t="str">
        <f t="shared" si="45"/>
        <v>40,0</v>
      </c>
      <c r="I128" s="48">
        <f t="shared" si="45"/>
        <v>40</v>
      </c>
    </row>
    <row r="129" spans="1:9" ht="102" customHeight="1" thickBot="1">
      <c r="A129" s="1"/>
      <c r="B129" s="13" t="s">
        <v>369</v>
      </c>
      <c r="C129" s="2" t="s">
        <v>10</v>
      </c>
      <c r="D129" s="2" t="s">
        <v>41</v>
      </c>
      <c r="E129" s="2" t="s">
        <v>91</v>
      </c>
      <c r="F129" s="2"/>
      <c r="G129" s="31" t="str">
        <f>G130</f>
        <v>40,0</v>
      </c>
      <c r="H129" s="31" t="str">
        <f t="shared" si="45"/>
        <v>40,0</v>
      </c>
      <c r="I129" s="48">
        <f t="shared" si="45"/>
        <v>40</v>
      </c>
    </row>
    <row r="130" spans="1:9" ht="117" customHeight="1" thickBot="1">
      <c r="A130" s="1"/>
      <c r="B130" s="13" t="s">
        <v>218</v>
      </c>
      <c r="C130" s="2" t="s">
        <v>10</v>
      </c>
      <c r="D130" s="2" t="s">
        <v>41</v>
      </c>
      <c r="E130" s="2" t="s">
        <v>91</v>
      </c>
      <c r="F130" s="2" t="s">
        <v>18</v>
      </c>
      <c r="G130" s="31" t="s">
        <v>92</v>
      </c>
      <c r="H130" s="31" t="s">
        <v>92</v>
      </c>
      <c r="I130" s="48">
        <v>40</v>
      </c>
    </row>
    <row r="131" spans="1:9" ht="95.25" thickBot="1">
      <c r="A131" s="1"/>
      <c r="B131" s="13" t="s">
        <v>364</v>
      </c>
      <c r="C131" s="2" t="s">
        <v>10</v>
      </c>
      <c r="D131" s="2" t="s">
        <v>41</v>
      </c>
      <c r="E131" s="2" t="s">
        <v>93</v>
      </c>
      <c r="F131" s="2"/>
      <c r="G131" s="48">
        <f>G132</f>
        <v>100</v>
      </c>
      <c r="H131" s="31" t="str">
        <f t="shared" ref="H131:I133" si="46">H132</f>
        <v>100,0</v>
      </c>
      <c r="I131" s="31" t="str">
        <f t="shared" si="46"/>
        <v>100,0</v>
      </c>
    </row>
    <row r="132" spans="1:9" ht="111" thickBot="1">
      <c r="A132" s="1"/>
      <c r="B132" s="13" t="s">
        <v>365</v>
      </c>
      <c r="C132" s="2" t="s">
        <v>10</v>
      </c>
      <c r="D132" s="2" t="s">
        <v>41</v>
      </c>
      <c r="E132" s="2" t="s">
        <v>94</v>
      </c>
      <c r="F132" s="2"/>
      <c r="G132" s="48">
        <f>G133</f>
        <v>100</v>
      </c>
      <c r="H132" s="31" t="str">
        <f t="shared" si="46"/>
        <v>100,0</v>
      </c>
      <c r="I132" s="31" t="str">
        <f t="shared" si="46"/>
        <v>100,0</v>
      </c>
    </row>
    <row r="133" spans="1:9" ht="99.75" customHeight="1" thickBot="1">
      <c r="A133" s="1"/>
      <c r="B133" s="13" t="s">
        <v>366</v>
      </c>
      <c r="C133" s="2" t="s">
        <v>10</v>
      </c>
      <c r="D133" s="2" t="s">
        <v>41</v>
      </c>
      <c r="E133" s="2" t="s">
        <v>95</v>
      </c>
      <c r="F133" s="2"/>
      <c r="G133" s="48">
        <f>G134</f>
        <v>100</v>
      </c>
      <c r="H133" s="31" t="str">
        <f t="shared" si="46"/>
        <v>100,0</v>
      </c>
      <c r="I133" s="31" t="str">
        <f t="shared" si="46"/>
        <v>100,0</v>
      </c>
    </row>
    <row r="134" spans="1:9" ht="129.75" customHeight="1" thickBot="1">
      <c r="A134" s="1"/>
      <c r="B134" s="13" t="s">
        <v>218</v>
      </c>
      <c r="C134" s="2" t="s">
        <v>10</v>
      </c>
      <c r="D134" s="2" t="s">
        <v>41</v>
      </c>
      <c r="E134" s="2" t="s">
        <v>95</v>
      </c>
      <c r="F134" s="2" t="s">
        <v>18</v>
      </c>
      <c r="G134" s="48">
        <v>100</v>
      </c>
      <c r="H134" s="31" t="s">
        <v>35</v>
      </c>
      <c r="I134" s="31" t="s">
        <v>35</v>
      </c>
    </row>
    <row r="135" spans="1:9" ht="139.5" customHeight="1" thickBot="1">
      <c r="A135" s="1"/>
      <c r="B135" s="12" t="s">
        <v>633</v>
      </c>
      <c r="C135" s="2" t="s">
        <v>10</v>
      </c>
      <c r="D135" s="2" t="s">
        <v>41</v>
      </c>
      <c r="E135" s="2" t="s">
        <v>31</v>
      </c>
      <c r="F135" s="2"/>
      <c r="G135" s="48">
        <f>G136</f>
        <v>100</v>
      </c>
      <c r="H135" s="31" t="str">
        <f t="shared" ref="H135:I137" si="47">H136</f>
        <v>100,0</v>
      </c>
      <c r="I135" s="31" t="str">
        <f t="shared" si="47"/>
        <v>100,0</v>
      </c>
    </row>
    <row r="136" spans="1:9" ht="151.5" customHeight="1" thickBot="1">
      <c r="A136" s="1"/>
      <c r="B136" s="13" t="s">
        <v>225</v>
      </c>
      <c r="C136" s="2" t="s">
        <v>10</v>
      </c>
      <c r="D136" s="2" t="s">
        <v>41</v>
      </c>
      <c r="E136" s="2" t="s">
        <v>96</v>
      </c>
      <c r="F136" s="2"/>
      <c r="G136" s="48">
        <f>G137</f>
        <v>100</v>
      </c>
      <c r="H136" s="31" t="str">
        <f t="shared" si="47"/>
        <v>100,0</v>
      </c>
      <c r="I136" s="31" t="str">
        <f t="shared" si="47"/>
        <v>100,0</v>
      </c>
    </row>
    <row r="137" spans="1:9" ht="129" customHeight="1" thickBot="1">
      <c r="A137" s="1"/>
      <c r="B137" s="13" t="s">
        <v>226</v>
      </c>
      <c r="C137" s="2" t="s">
        <v>10</v>
      </c>
      <c r="D137" s="2" t="s">
        <v>41</v>
      </c>
      <c r="E137" s="2" t="s">
        <v>97</v>
      </c>
      <c r="F137" s="2"/>
      <c r="G137" s="48">
        <f>G138</f>
        <v>100</v>
      </c>
      <c r="H137" s="31" t="str">
        <f t="shared" si="47"/>
        <v>100,0</v>
      </c>
      <c r="I137" s="31" t="str">
        <f t="shared" si="47"/>
        <v>100,0</v>
      </c>
    </row>
    <row r="138" spans="1:9" ht="95.25" thickBot="1">
      <c r="A138" s="1"/>
      <c r="B138" s="13" t="s">
        <v>218</v>
      </c>
      <c r="C138" s="2" t="s">
        <v>10</v>
      </c>
      <c r="D138" s="2" t="s">
        <v>41</v>
      </c>
      <c r="E138" s="2" t="s">
        <v>97</v>
      </c>
      <c r="F138" s="2" t="s">
        <v>18</v>
      </c>
      <c r="G138" s="48">
        <v>100</v>
      </c>
      <c r="H138" s="31" t="s">
        <v>35</v>
      </c>
      <c r="I138" s="31" t="s">
        <v>35</v>
      </c>
    </row>
    <row r="139" spans="1:9" ht="99" customHeight="1" thickBot="1">
      <c r="A139" s="1"/>
      <c r="B139" s="13" t="s">
        <v>227</v>
      </c>
      <c r="C139" s="2" t="s">
        <v>10</v>
      </c>
      <c r="D139" s="2" t="s">
        <v>41</v>
      </c>
      <c r="E139" s="2" t="s">
        <v>98</v>
      </c>
      <c r="F139" s="2"/>
      <c r="G139" s="48">
        <f>G140+G143+G148+G169</f>
        <v>31417.7</v>
      </c>
      <c r="H139" s="48">
        <f t="shared" ref="H139:I139" si="48">H140+H143+H148+H169</f>
        <v>28632</v>
      </c>
      <c r="I139" s="48">
        <f t="shared" si="48"/>
        <v>28607.1</v>
      </c>
    </row>
    <row r="140" spans="1:9" ht="70.5" customHeight="1" thickBot="1">
      <c r="A140" s="1"/>
      <c r="B140" s="13" t="s">
        <v>363</v>
      </c>
      <c r="C140" s="2" t="s">
        <v>10</v>
      </c>
      <c r="D140" s="2" t="s">
        <v>41</v>
      </c>
      <c r="E140" s="2" t="s">
        <v>99</v>
      </c>
      <c r="F140" s="2"/>
      <c r="G140" s="48">
        <f>G141</f>
        <v>70</v>
      </c>
      <c r="H140" s="31" t="str">
        <f t="shared" ref="H140:I141" si="49">H141</f>
        <v>70,0</v>
      </c>
      <c r="I140" s="31" t="str">
        <f t="shared" si="49"/>
        <v>70,0</v>
      </c>
    </row>
    <row r="141" spans="1:9" ht="66.75" customHeight="1" thickBot="1">
      <c r="A141" s="1"/>
      <c r="B141" s="13" t="s">
        <v>362</v>
      </c>
      <c r="C141" s="2" t="s">
        <v>10</v>
      </c>
      <c r="D141" s="2" t="s">
        <v>41</v>
      </c>
      <c r="E141" s="2" t="s">
        <v>100</v>
      </c>
      <c r="F141" s="2"/>
      <c r="G141" s="48">
        <f>G142</f>
        <v>70</v>
      </c>
      <c r="H141" s="31" t="str">
        <f t="shared" si="49"/>
        <v>70,0</v>
      </c>
      <c r="I141" s="31" t="str">
        <f t="shared" si="49"/>
        <v>70,0</v>
      </c>
    </row>
    <row r="142" spans="1:9" ht="114.75" customHeight="1" thickBot="1">
      <c r="A142" s="1"/>
      <c r="B142" s="13" t="s">
        <v>218</v>
      </c>
      <c r="C142" s="2" t="s">
        <v>10</v>
      </c>
      <c r="D142" s="2" t="s">
        <v>41</v>
      </c>
      <c r="E142" s="2" t="s">
        <v>100</v>
      </c>
      <c r="F142" s="2" t="s">
        <v>18</v>
      </c>
      <c r="G142" s="48">
        <v>70</v>
      </c>
      <c r="H142" s="31" t="s">
        <v>101</v>
      </c>
      <c r="I142" s="31" t="s">
        <v>101</v>
      </c>
    </row>
    <row r="143" spans="1:9" ht="142.5" customHeight="1" thickBot="1">
      <c r="A143" s="1"/>
      <c r="B143" s="13" t="s">
        <v>433</v>
      </c>
      <c r="C143" s="2" t="s">
        <v>10</v>
      </c>
      <c r="D143" s="2" t="s">
        <v>41</v>
      </c>
      <c r="E143" s="2" t="s">
        <v>102</v>
      </c>
      <c r="F143" s="2"/>
      <c r="G143" s="31">
        <f>G144</f>
        <v>17596.599999999999</v>
      </c>
      <c r="H143" s="31">
        <f t="shared" ref="H143:I143" si="50">H144</f>
        <v>16890.599999999999</v>
      </c>
      <c r="I143" s="31">
        <f t="shared" si="50"/>
        <v>16890.599999999999</v>
      </c>
    </row>
    <row r="144" spans="1:9" ht="264" customHeight="1" thickBot="1">
      <c r="A144" s="1"/>
      <c r="B144" s="13" t="s">
        <v>434</v>
      </c>
      <c r="C144" s="2" t="s">
        <v>10</v>
      </c>
      <c r="D144" s="2" t="s">
        <v>41</v>
      </c>
      <c r="E144" s="2" t="s">
        <v>103</v>
      </c>
      <c r="F144" s="2"/>
      <c r="G144" s="31">
        <f>G145+G146+G147</f>
        <v>17596.599999999999</v>
      </c>
      <c r="H144" s="31">
        <f t="shared" ref="H144:I144" si="51">H145+H146+H147</f>
        <v>16890.599999999999</v>
      </c>
      <c r="I144" s="31">
        <f t="shared" si="51"/>
        <v>16890.599999999999</v>
      </c>
    </row>
    <row r="145" spans="1:9" ht="48" thickBot="1">
      <c r="A145" s="1"/>
      <c r="B145" s="13" t="s">
        <v>228</v>
      </c>
      <c r="C145" s="2" t="s">
        <v>10</v>
      </c>
      <c r="D145" s="2" t="s">
        <v>41</v>
      </c>
      <c r="E145" s="2" t="s">
        <v>103</v>
      </c>
      <c r="F145" s="2" t="s">
        <v>104</v>
      </c>
      <c r="G145" s="31" t="s">
        <v>520</v>
      </c>
      <c r="H145" s="31" t="s">
        <v>520</v>
      </c>
      <c r="I145" s="31" t="s">
        <v>520</v>
      </c>
    </row>
    <row r="146" spans="1:9" ht="114" customHeight="1" thickBot="1">
      <c r="A146" s="1"/>
      <c r="B146" s="13" t="s">
        <v>218</v>
      </c>
      <c r="C146" s="2" t="s">
        <v>10</v>
      </c>
      <c r="D146" s="2" t="s">
        <v>41</v>
      </c>
      <c r="E146" s="2" t="s">
        <v>103</v>
      </c>
      <c r="F146" s="2" t="s">
        <v>18</v>
      </c>
      <c r="G146" s="31" t="s">
        <v>634</v>
      </c>
      <c r="H146" s="31" t="s">
        <v>545</v>
      </c>
      <c r="I146" s="31" t="s">
        <v>545</v>
      </c>
    </row>
    <row r="147" spans="1:9" ht="48" thickBot="1">
      <c r="A147" s="1"/>
      <c r="B147" s="13" t="s">
        <v>248</v>
      </c>
      <c r="C147" s="2" t="s">
        <v>10</v>
      </c>
      <c r="D147" s="2" t="s">
        <v>41</v>
      </c>
      <c r="E147" s="2" t="s">
        <v>103</v>
      </c>
      <c r="F147" s="2" t="s">
        <v>105</v>
      </c>
      <c r="G147" s="48">
        <v>448</v>
      </c>
      <c r="H147" s="48">
        <v>448</v>
      </c>
      <c r="I147" s="48">
        <v>448</v>
      </c>
    </row>
    <row r="148" spans="1:9" ht="78.75">
      <c r="A148" s="1"/>
      <c r="B148" s="21" t="s">
        <v>359</v>
      </c>
      <c r="C148" s="2" t="s">
        <v>10</v>
      </c>
      <c r="D148" s="2" t="s">
        <v>41</v>
      </c>
      <c r="E148" s="2" t="s">
        <v>443</v>
      </c>
      <c r="F148" s="2"/>
      <c r="G148" s="48">
        <f>G149+G159+G163</f>
        <v>4832.8999999999996</v>
      </c>
      <c r="H148" s="48">
        <f t="shared" ref="H148:I148" si="52">H149+H159+H163</f>
        <v>4841.8999999999996</v>
      </c>
      <c r="I148" s="48">
        <f t="shared" si="52"/>
        <v>4817</v>
      </c>
    </row>
    <row r="149" spans="1:9" ht="94.5">
      <c r="A149" s="1"/>
      <c r="B149" s="21" t="s">
        <v>360</v>
      </c>
      <c r="C149" s="2" t="s">
        <v>10</v>
      </c>
      <c r="D149" s="2" t="s">
        <v>41</v>
      </c>
      <c r="E149" s="2" t="s">
        <v>558</v>
      </c>
      <c r="F149" s="2"/>
      <c r="G149" s="31">
        <f>G150+G152+G156</f>
        <v>3941.1</v>
      </c>
      <c r="H149" s="31">
        <f t="shared" ref="H149:I149" si="53">H150+H152+H156</f>
        <v>3941.1</v>
      </c>
      <c r="I149" s="31">
        <f t="shared" si="53"/>
        <v>3941.1</v>
      </c>
    </row>
    <row r="150" spans="1:9" ht="142.5" thickBot="1">
      <c r="A150" s="1"/>
      <c r="B150" s="21" t="s">
        <v>361</v>
      </c>
      <c r="C150" s="2" t="s">
        <v>10</v>
      </c>
      <c r="D150" s="2" t="s">
        <v>41</v>
      </c>
      <c r="E150" s="2" t="s">
        <v>559</v>
      </c>
      <c r="F150" s="2"/>
      <c r="G150" s="31" t="str">
        <f>G151</f>
        <v>58,5</v>
      </c>
      <c r="H150" s="31" t="str">
        <f t="shared" ref="H150:I150" si="54">H151</f>
        <v>58,5</v>
      </c>
      <c r="I150" s="31" t="str">
        <f t="shared" si="54"/>
        <v>58,5</v>
      </c>
    </row>
    <row r="151" spans="1:9" ht="113.25" customHeight="1" thickBot="1">
      <c r="A151" s="1"/>
      <c r="B151" s="13" t="s">
        <v>218</v>
      </c>
      <c r="C151" s="2" t="s">
        <v>10</v>
      </c>
      <c r="D151" s="2" t="s">
        <v>41</v>
      </c>
      <c r="E151" s="2" t="s">
        <v>559</v>
      </c>
      <c r="F151" s="2" t="s">
        <v>18</v>
      </c>
      <c r="G151" s="31" t="s">
        <v>108</v>
      </c>
      <c r="H151" s="31" t="s">
        <v>108</v>
      </c>
      <c r="I151" s="31" t="s">
        <v>108</v>
      </c>
    </row>
    <row r="152" spans="1:9" ht="142.5" thickBot="1">
      <c r="A152" s="1"/>
      <c r="B152" s="13" t="s">
        <v>303</v>
      </c>
      <c r="C152" s="2" t="s">
        <v>10</v>
      </c>
      <c r="D152" s="2" t="s">
        <v>41</v>
      </c>
      <c r="E152" s="2" t="s">
        <v>560</v>
      </c>
      <c r="F152" s="2"/>
      <c r="G152" s="31">
        <f>G153+G154+G155</f>
        <v>3882.6</v>
      </c>
      <c r="H152" s="31">
        <f t="shared" ref="H152:I152" si="55">H153+H154+H155</f>
        <v>3882.6</v>
      </c>
      <c r="I152" s="31">
        <f t="shared" si="55"/>
        <v>3882.6</v>
      </c>
    </row>
    <row r="153" spans="1:9" ht="48" thickBot="1">
      <c r="A153" s="1"/>
      <c r="B153" s="13" t="s">
        <v>228</v>
      </c>
      <c r="C153" s="2" t="s">
        <v>10</v>
      </c>
      <c r="D153" s="2" t="s">
        <v>41</v>
      </c>
      <c r="E153" s="2" t="s">
        <v>560</v>
      </c>
      <c r="F153" s="2" t="s">
        <v>104</v>
      </c>
      <c r="G153" s="31" t="s">
        <v>521</v>
      </c>
      <c r="H153" s="31" t="s">
        <v>521</v>
      </c>
      <c r="I153" s="31" t="s">
        <v>521</v>
      </c>
    </row>
    <row r="154" spans="1:9" ht="112.5" customHeight="1" thickBot="1">
      <c r="A154" s="1"/>
      <c r="B154" s="13" t="s">
        <v>218</v>
      </c>
      <c r="C154" s="2" t="s">
        <v>10</v>
      </c>
      <c r="D154" s="2" t="s">
        <v>41</v>
      </c>
      <c r="E154" s="2" t="s">
        <v>560</v>
      </c>
      <c r="F154" s="2" t="s">
        <v>18</v>
      </c>
      <c r="G154" s="31" t="s">
        <v>522</v>
      </c>
      <c r="H154" s="31" t="s">
        <v>522</v>
      </c>
      <c r="I154" s="31" t="s">
        <v>522</v>
      </c>
    </row>
    <row r="155" spans="1:9" ht="48" hidden="1" thickBot="1">
      <c r="A155" s="1"/>
      <c r="B155" s="13" t="s">
        <v>248</v>
      </c>
      <c r="C155" s="2" t="s">
        <v>10</v>
      </c>
      <c r="D155" s="2" t="s">
        <v>41</v>
      </c>
      <c r="E155" s="2" t="s">
        <v>201</v>
      </c>
      <c r="F155" s="2" t="s">
        <v>105</v>
      </c>
      <c r="G155" s="31" t="s">
        <v>132</v>
      </c>
      <c r="H155" s="31" t="s">
        <v>132</v>
      </c>
      <c r="I155" s="31" t="s">
        <v>132</v>
      </c>
    </row>
    <row r="156" spans="1:9" ht="126.75" hidden="1" thickBot="1">
      <c r="A156" s="1"/>
      <c r="B156" s="28" t="s">
        <v>422</v>
      </c>
      <c r="C156" s="2" t="s">
        <v>10</v>
      </c>
      <c r="D156" s="2" t="s">
        <v>41</v>
      </c>
      <c r="E156" s="2" t="s">
        <v>561</v>
      </c>
      <c r="F156" s="2"/>
      <c r="G156" s="48">
        <f>G157+G158</f>
        <v>0</v>
      </c>
      <c r="H156" s="48">
        <f t="shared" ref="H156:I156" si="56">H157+H158</f>
        <v>0</v>
      </c>
      <c r="I156" s="48">
        <f t="shared" si="56"/>
        <v>0</v>
      </c>
    </row>
    <row r="157" spans="1:9" ht="48" hidden="1" thickBot="1">
      <c r="A157" s="1"/>
      <c r="B157" s="13" t="s">
        <v>228</v>
      </c>
      <c r="C157" s="2" t="s">
        <v>10</v>
      </c>
      <c r="D157" s="2" t="s">
        <v>41</v>
      </c>
      <c r="E157" s="2" t="s">
        <v>561</v>
      </c>
      <c r="F157" s="2" t="s">
        <v>104</v>
      </c>
      <c r="G157" s="48">
        <v>0</v>
      </c>
      <c r="H157" s="31" t="s">
        <v>132</v>
      </c>
      <c r="I157" s="31" t="s">
        <v>132</v>
      </c>
    </row>
    <row r="158" spans="1:9" ht="95.25" hidden="1" thickBot="1">
      <c r="A158" s="1"/>
      <c r="B158" s="13" t="s">
        <v>218</v>
      </c>
      <c r="C158" s="2" t="s">
        <v>10</v>
      </c>
      <c r="D158" s="2" t="s">
        <v>41</v>
      </c>
      <c r="E158" s="2" t="s">
        <v>561</v>
      </c>
      <c r="F158" s="2" t="s">
        <v>18</v>
      </c>
      <c r="G158" s="48">
        <v>0</v>
      </c>
      <c r="H158" s="31" t="s">
        <v>132</v>
      </c>
      <c r="I158" s="31" t="s">
        <v>132</v>
      </c>
    </row>
    <row r="159" spans="1:9" ht="284.25" thickBot="1">
      <c r="A159" s="1"/>
      <c r="B159" s="13" t="s">
        <v>352</v>
      </c>
      <c r="C159" s="2" t="s">
        <v>10</v>
      </c>
      <c r="D159" s="2" t="s">
        <v>41</v>
      </c>
      <c r="E159" s="2" t="s">
        <v>447</v>
      </c>
      <c r="F159" s="2"/>
      <c r="G159" s="48">
        <f>G160+G161</f>
        <v>757.3</v>
      </c>
      <c r="H159" s="48">
        <f t="shared" ref="H159:I159" si="57">H160+H161</f>
        <v>766.3</v>
      </c>
      <c r="I159" s="48">
        <f t="shared" si="57"/>
        <v>741.4</v>
      </c>
    </row>
    <row r="160" spans="1:9" ht="79.5" thickBot="1">
      <c r="A160" s="1"/>
      <c r="B160" s="13" t="s">
        <v>217</v>
      </c>
      <c r="C160" s="2" t="s">
        <v>10</v>
      </c>
      <c r="D160" s="2" t="s">
        <v>41</v>
      </c>
      <c r="E160" s="2" t="s">
        <v>447</v>
      </c>
      <c r="F160" s="2" t="s">
        <v>14</v>
      </c>
      <c r="G160" s="31" t="s">
        <v>116</v>
      </c>
      <c r="H160" s="31" t="s">
        <v>116</v>
      </c>
      <c r="I160" s="31" t="s">
        <v>116</v>
      </c>
    </row>
    <row r="161" spans="1:9" ht="116.25" customHeight="1" thickBot="1">
      <c r="A161" s="1"/>
      <c r="B161" s="13" t="s">
        <v>218</v>
      </c>
      <c r="C161" s="2" t="s">
        <v>10</v>
      </c>
      <c r="D161" s="2" t="s">
        <v>41</v>
      </c>
      <c r="E161" s="2" t="s">
        <v>447</v>
      </c>
      <c r="F161" s="2" t="s">
        <v>18</v>
      </c>
      <c r="G161" s="31" t="s">
        <v>546</v>
      </c>
      <c r="H161" s="31" t="s">
        <v>547</v>
      </c>
      <c r="I161" s="31" t="s">
        <v>548</v>
      </c>
    </row>
    <row r="162" spans="1:9" ht="16.5" hidden="1" thickBot="1">
      <c r="A162" s="1"/>
      <c r="B162" s="13"/>
      <c r="C162" s="2"/>
      <c r="D162" s="2"/>
      <c r="E162" s="2"/>
      <c r="F162" s="2"/>
      <c r="G162" s="31"/>
      <c r="H162" s="31"/>
      <c r="I162" s="31"/>
    </row>
    <row r="163" spans="1:9" ht="95.25" thickBot="1">
      <c r="A163" s="1"/>
      <c r="B163" s="13" t="s">
        <v>349</v>
      </c>
      <c r="C163" s="2" t="s">
        <v>10</v>
      </c>
      <c r="D163" s="2" t="s">
        <v>41</v>
      </c>
      <c r="E163" s="2" t="s">
        <v>448</v>
      </c>
      <c r="F163" s="2"/>
      <c r="G163" s="31" t="str">
        <f>G164</f>
        <v>134,5</v>
      </c>
      <c r="H163" s="31" t="str">
        <f t="shared" ref="H163:I163" si="58">H164</f>
        <v>134,5</v>
      </c>
      <c r="I163" s="31" t="str">
        <f t="shared" si="58"/>
        <v>134,5</v>
      </c>
    </row>
    <row r="164" spans="1:9" ht="79.5" thickBot="1">
      <c r="A164" s="1"/>
      <c r="B164" s="13" t="s">
        <v>217</v>
      </c>
      <c r="C164" s="2" t="s">
        <v>10</v>
      </c>
      <c r="D164" s="2" t="s">
        <v>41</v>
      </c>
      <c r="E164" s="2" t="s">
        <v>448</v>
      </c>
      <c r="F164" s="2" t="s">
        <v>14</v>
      </c>
      <c r="G164" s="31" t="s">
        <v>523</v>
      </c>
      <c r="H164" s="31" t="s">
        <v>523</v>
      </c>
      <c r="I164" s="31" t="s">
        <v>523</v>
      </c>
    </row>
    <row r="165" spans="1:9" ht="1.5" hidden="1" customHeight="1" thickBot="1">
      <c r="A165" s="1"/>
      <c r="B165" s="13" t="s">
        <v>356</v>
      </c>
      <c r="C165" s="2" t="s">
        <v>10</v>
      </c>
      <c r="D165" s="2" t="s">
        <v>41</v>
      </c>
      <c r="E165" s="2" t="s">
        <v>109</v>
      </c>
      <c r="F165" s="2"/>
      <c r="G165" s="31" t="str">
        <f>G166</f>
        <v>0</v>
      </c>
      <c r="H165" s="31" t="str">
        <f t="shared" ref="H165:I167" si="59">H166</f>
        <v>0</v>
      </c>
      <c r="I165" s="31" t="str">
        <f t="shared" si="59"/>
        <v>0</v>
      </c>
    </row>
    <row r="166" spans="1:9" ht="48" hidden="1" thickBot="1">
      <c r="A166" s="1"/>
      <c r="B166" s="13" t="s">
        <v>357</v>
      </c>
      <c r="C166" s="2" t="s">
        <v>10</v>
      </c>
      <c r="D166" s="2" t="s">
        <v>41</v>
      </c>
      <c r="E166" s="2" t="s">
        <v>110</v>
      </c>
      <c r="F166" s="2"/>
      <c r="G166" s="31" t="str">
        <f>G167</f>
        <v>0</v>
      </c>
      <c r="H166" s="31" t="str">
        <f t="shared" si="59"/>
        <v>0</v>
      </c>
      <c r="I166" s="31" t="str">
        <f t="shared" si="59"/>
        <v>0</v>
      </c>
    </row>
    <row r="167" spans="1:9" ht="79.5" hidden="1" thickBot="1">
      <c r="A167" s="1"/>
      <c r="B167" s="13" t="s">
        <v>358</v>
      </c>
      <c r="C167" s="2" t="s">
        <v>10</v>
      </c>
      <c r="D167" s="2" t="s">
        <v>41</v>
      </c>
      <c r="E167" s="2" t="s">
        <v>111</v>
      </c>
      <c r="F167" s="2"/>
      <c r="G167" s="31" t="str">
        <f>G168</f>
        <v>0</v>
      </c>
      <c r="H167" s="31" t="str">
        <f t="shared" si="59"/>
        <v>0</v>
      </c>
      <c r="I167" s="31" t="str">
        <f t="shared" si="59"/>
        <v>0</v>
      </c>
    </row>
    <row r="168" spans="1:9" ht="95.25" hidden="1" thickBot="1">
      <c r="A168" s="1"/>
      <c r="B168" s="13" t="s">
        <v>218</v>
      </c>
      <c r="C168" s="2" t="s">
        <v>10</v>
      </c>
      <c r="D168" s="2" t="s">
        <v>41</v>
      </c>
      <c r="E168" s="2" t="s">
        <v>111</v>
      </c>
      <c r="F168" s="2" t="s">
        <v>18</v>
      </c>
      <c r="G168" s="31" t="s">
        <v>420</v>
      </c>
      <c r="H168" s="31" t="s">
        <v>420</v>
      </c>
      <c r="I168" s="31" t="s">
        <v>420</v>
      </c>
    </row>
    <row r="169" spans="1:9" ht="105" customHeight="1">
      <c r="A169" s="1"/>
      <c r="B169" s="52" t="s">
        <v>573</v>
      </c>
      <c r="C169" s="2" t="s">
        <v>10</v>
      </c>
      <c r="D169" s="2" t="s">
        <v>41</v>
      </c>
      <c r="E169" s="2" t="s">
        <v>574</v>
      </c>
      <c r="F169" s="2"/>
      <c r="G169" s="48">
        <f>G170</f>
        <v>8918.2000000000007</v>
      </c>
      <c r="H169" s="48">
        <f t="shared" ref="H169" si="60">H170</f>
        <v>6829.5</v>
      </c>
      <c r="I169" s="48">
        <f t="shared" ref="I169" si="61">I170</f>
        <v>6829.5</v>
      </c>
    </row>
    <row r="170" spans="1:9" ht="134.25" customHeight="1" thickBot="1">
      <c r="A170" s="1"/>
      <c r="B170" s="52" t="s">
        <v>575</v>
      </c>
      <c r="C170" s="2" t="s">
        <v>10</v>
      </c>
      <c r="D170" s="2" t="s">
        <v>41</v>
      </c>
      <c r="E170" s="2" t="s">
        <v>576</v>
      </c>
      <c r="F170" s="2"/>
      <c r="G170" s="48">
        <f>G171+G172+G173</f>
        <v>8918.2000000000007</v>
      </c>
      <c r="H170" s="48">
        <f t="shared" ref="H170:I170" si="62">H171+H172+H173</f>
        <v>6829.5</v>
      </c>
      <c r="I170" s="48">
        <f t="shared" si="62"/>
        <v>6829.5</v>
      </c>
    </row>
    <row r="171" spans="1:9" ht="48" thickBot="1">
      <c r="A171" s="1"/>
      <c r="B171" s="13" t="s">
        <v>228</v>
      </c>
      <c r="C171" s="2" t="s">
        <v>10</v>
      </c>
      <c r="D171" s="2" t="s">
        <v>41</v>
      </c>
      <c r="E171" s="2" t="s">
        <v>576</v>
      </c>
      <c r="F171" s="2" t="s">
        <v>104</v>
      </c>
      <c r="G171" s="31" t="s">
        <v>524</v>
      </c>
      <c r="H171" s="31" t="s">
        <v>524</v>
      </c>
      <c r="I171" s="31" t="s">
        <v>524</v>
      </c>
    </row>
    <row r="172" spans="1:9" ht="120.75" customHeight="1" thickBot="1">
      <c r="A172" s="1"/>
      <c r="B172" s="13" t="s">
        <v>218</v>
      </c>
      <c r="C172" s="2" t="s">
        <v>10</v>
      </c>
      <c r="D172" s="2" t="s">
        <v>41</v>
      </c>
      <c r="E172" s="2" t="s">
        <v>576</v>
      </c>
      <c r="F172" s="2" t="s">
        <v>18</v>
      </c>
      <c r="G172" s="31" t="s">
        <v>637</v>
      </c>
      <c r="H172" s="31" t="s">
        <v>549</v>
      </c>
      <c r="I172" s="31" t="s">
        <v>549</v>
      </c>
    </row>
    <row r="173" spans="1:9" ht="48" thickBot="1">
      <c r="A173" s="1"/>
      <c r="B173" s="13" t="s">
        <v>248</v>
      </c>
      <c r="C173" s="2" t="s">
        <v>10</v>
      </c>
      <c r="D173" s="2" t="s">
        <v>41</v>
      </c>
      <c r="E173" s="2" t="s">
        <v>576</v>
      </c>
      <c r="F173" s="2" t="s">
        <v>105</v>
      </c>
      <c r="G173" s="48">
        <v>13</v>
      </c>
      <c r="H173" s="48">
        <v>13</v>
      </c>
      <c r="I173" s="48">
        <v>13</v>
      </c>
    </row>
    <row r="174" spans="1:9" ht="111" thickBot="1">
      <c r="A174" s="1"/>
      <c r="B174" s="13" t="s">
        <v>318</v>
      </c>
      <c r="C174" s="2" t="s">
        <v>10</v>
      </c>
      <c r="D174" s="2" t="s">
        <v>41</v>
      </c>
      <c r="E174" s="2" t="s">
        <v>140</v>
      </c>
      <c r="F174" s="2"/>
      <c r="G174" s="48">
        <f>G175</f>
        <v>892.5</v>
      </c>
      <c r="H174" s="48">
        <f t="shared" ref="H174:I175" si="63">H175</f>
        <v>892.5</v>
      </c>
      <c r="I174" s="48">
        <f t="shared" si="63"/>
        <v>892.5</v>
      </c>
    </row>
    <row r="175" spans="1:9" ht="111" thickBot="1">
      <c r="A175" s="1"/>
      <c r="B175" s="13" t="s">
        <v>319</v>
      </c>
      <c r="C175" s="2" t="s">
        <v>10</v>
      </c>
      <c r="D175" s="2" t="s">
        <v>41</v>
      </c>
      <c r="E175" s="2" t="s">
        <v>141</v>
      </c>
      <c r="F175" s="2"/>
      <c r="G175" s="48">
        <f>G176</f>
        <v>892.5</v>
      </c>
      <c r="H175" s="48">
        <f t="shared" si="63"/>
        <v>892.5</v>
      </c>
      <c r="I175" s="48">
        <f t="shared" si="63"/>
        <v>892.5</v>
      </c>
    </row>
    <row r="176" spans="1:9" ht="85.5" customHeight="1" thickBot="1">
      <c r="A176" s="1"/>
      <c r="B176" s="13" t="s">
        <v>450</v>
      </c>
      <c r="C176" s="2" t="s">
        <v>10</v>
      </c>
      <c r="D176" s="2" t="s">
        <v>41</v>
      </c>
      <c r="E176" s="2" t="s">
        <v>449</v>
      </c>
      <c r="F176" s="2"/>
      <c r="G176" s="48">
        <f>G177</f>
        <v>892.5</v>
      </c>
      <c r="H176" s="48">
        <f t="shared" ref="H176:I176" si="64">H177</f>
        <v>892.5</v>
      </c>
      <c r="I176" s="48">
        <f t="shared" si="64"/>
        <v>892.5</v>
      </c>
    </row>
    <row r="177" spans="1:9" ht="48" thickBot="1">
      <c r="A177" s="1"/>
      <c r="B177" s="13" t="s">
        <v>248</v>
      </c>
      <c r="C177" s="2" t="s">
        <v>10</v>
      </c>
      <c r="D177" s="2" t="s">
        <v>41</v>
      </c>
      <c r="E177" s="2" t="s">
        <v>449</v>
      </c>
      <c r="F177" s="2" t="s">
        <v>105</v>
      </c>
      <c r="G177" s="48">
        <v>892.5</v>
      </c>
      <c r="H177" s="48">
        <v>892.5</v>
      </c>
      <c r="I177" s="48">
        <v>892.5</v>
      </c>
    </row>
    <row r="178" spans="1:9" ht="63.75" thickBot="1">
      <c r="A178" s="1"/>
      <c r="B178" s="13" t="s">
        <v>353</v>
      </c>
      <c r="C178" s="2" t="s">
        <v>10</v>
      </c>
      <c r="D178" s="2" t="s">
        <v>41</v>
      </c>
      <c r="E178" s="2" t="s">
        <v>112</v>
      </c>
      <c r="F178" s="2"/>
      <c r="G178" s="48">
        <f>G179</f>
        <v>1000</v>
      </c>
      <c r="H178" s="31" t="str">
        <f t="shared" ref="H178:I180" si="65">H179</f>
        <v>1000,0</v>
      </c>
      <c r="I178" s="31" t="str">
        <f t="shared" si="65"/>
        <v>1000,0</v>
      </c>
    </row>
    <row r="179" spans="1:9" ht="63.75" thickBot="1">
      <c r="A179" s="1"/>
      <c r="B179" s="13" t="s">
        <v>354</v>
      </c>
      <c r="C179" s="2" t="s">
        <v>10</v>
      </c>
      <c r="D179" s="2" t="s">
        <v>41</v>
      </c>
      <c r="E179" s="2" t="s">
        <v>113</v>
      </c>
      <c r="F179" s="2"/>
      <c r="G179" s="48">
        <f>G180</f>
        <v>1000</v>
      </c>
      <c r="H179" s="31" t="str">
        <f t="shared" si="65"/>
        <v>1000,0</v>
      </c>
      <c r="I179" s="31" t="str">
        <f t="shared" si="65"/>
        <v>1000,0</v>
      </c>
    </row>
    <row r="180" spans="1:9" ht="231" customHeight="1" thickBot="1">
      <c r="A180" s="1"/>
      <c r="B180" s="13" t="s">
        <v>355</v>
      </c>
      <c r="C180" s="2" t="s">
        <v>10</v>
      </c>
      <c r="D180" s="2" t="s">
        <v>41</v>
      </c>
      <c r="E180" s="2" t="s">
        <v>114</v>
      </c>
      <c r="F180" s="2"/>
      <c r="G180" s="48">
        <f>G181</f>
        <v>1000</v>
      </c>
      <c r="H180" s="31" t="str">
        <f t="shared" si="65"/>
        <v>1000,0</v>
      </c>
      <c r="I180" s="31" t="str">
        <f t="shared" si="65"/>
        <v>1000,0</v>
      </c>
    </row>
    <row r="181" spans="1:9" ht="117" customHeight="1" thickBot="1">
      <c r="A181" s="1"/>
      <c r="B181" s="13" t="s">
        <v>218</v>
      </c>
      <c r="C181" s="2" t="s">
        <v>10</v>
      </c>
      <c r="D181" s="2" t="s">
        <v>41</v>
      </c>
      <c r="E181" s="2" t="s">
        <v>114</v>
      </c>
      <c r="F181" s="2" t="s">
        <v>18</v>
      </c>
      <c r="G181" s="48">
        <v>1000</v>
      </c>
      <c r="H181" s="31" t="s">
        <v>115</v>
      </c>
      <c r="I181" s="31" t="s">
        <v>115</v>
      </c>
    </row>
    <row r="182" spans="1:9" ht="33.75" customHeight="1" thickBot="1">
      <c r="A182" s="1"/>
      <c r="B182" s="5" t="s">
        <v>220</v>
      </c>
      <c r="C182" s="2" t="s">
        <v>10</v>
      </c>
      <c r="D182" s="2" t="s">
        <v>41</v>
      </c>
      <c r="E182" s="2" t="s">
        <v>12</v>
      </c>
      <c r="F182" s="2"/>
      <c r="G182" s="48">
        <f>G189</f>
        <v>65</v>
      </c>
      <c r="H182" s="48">
        <f t="shared" ref="H182:I182" si="66">H189</f>
        <v>65</v>
      </c>
      <c r="I182" s="48">
        <f t="shared" si="66"/>
        <v>65</v>
      </c>
    </row>
    <row r="183" spans="1:9" ht="16.5" hidden="1" thickBot="1">
      <c r="A183" s="1"/>
      <c r="B183" s="13"/>
      <c r="C183" s="2"/>
      <c r="D183" s="2"/>
      <c r="E183" s="2"/>
      <c r="F183" s="2"/>
      <c r="G183" s="48"/>
      <c r="H183" s="48"/>
      <c r="I183" s="48"/>
    </row>
    <row r="184" spans="1:9" ht="267" hidden="1" customHeight="1" thickBot="1">
      <c r="A184" s="1"/>
      <c r="B184" s="13"/>
      <c r="C184" s="2"/>
      <c r="D184" s="2"/>
      <c r="E184" s="2"/>
      <c r="F184" s="2"/>
      <c r="G184" s="48"/>
      <c r="H184" s="48"/>
      <c r="I184" s="48"/>
    </row>
    <row r="185" spans="1:9" ht="16.5" hidden="1" thickBot="1">
      <c r="A185" s="1"/>
      <c r="B185" s="13"/>
      <c r="C185" s="2"/>
      <c r="D185" s="2"/>
      <c r="E185" s="2"/>
      <c r="F185" s="2"/>
      <c r="G185" s="48"/>
      <c r="H185" s="48"/>
      <c r="I185" s="48"/>
    </row>
    <row r="186" spans="1:9" ht="76.5" hidden="1" customHeight="1" thickBot="1">
      <c r="A186" s="1"/>
      <c r="B186" s="13"/>
      <c r="C186" s="2"/>
      <c r="D186" s="2"/>
      <c r="E186" s="2"/>
      <c r="F186" s="2"/>
      <c r="G186" s="48"/>
      <c r="H186" s="48"/>
      <c r="I186" s="48"/>
    </row>
    <row r="187" spans="1:9" ht="76.5" hidden="1" customHeight="1" thickBot="1">
      <c r="A187" s="1"/>
      <c r="B187" s="13"/>
      <c r="C187" s="2"/>
      <c r="D187" s="2"/>
      <c r="E187" s="2"/>
      <c r="F187" s="2"/>
      <c r="G187" s="48"/>
      <c r="H187" s="48"/>
      <c r="I187" s="48"/>
    </row>
    <row r="188" spans="1:9" ht="76.5" hidden="1" customHeight="1" thickBot="1">
      <c r="A188" s="1"/>
      <c r="B188" s="13"/>
      <c r="C188" s="2"/>
      <c r="D188" s="2"/>
      <c r="E188" s="2"/>
      <c r="F188" s="2"/>
      <c r="G188" s="48"/>
      <c r="H188" s="48"/>
      <c r="I188" s="48"/>
    </row>
    <row r="189" spans="1:9" ht="28.5" customHeight="1">
      <c r="A189" s="1"/>
      <c r="B189" s="22" t="s">
        <v>221</v>
      </c>
      <c r="C189" s="2" t="s">
        <v>10</v>
      </c>
      <c r="D189" s="2" t="s">
        <v>41</v>
      </c>
      <c r="E189" s="2" t="s">
        <v>13</v>
      </c>
      <c r="F189" s="2"/>
      <c r="G189" s="48">
        <f>G196+G199+G194+G212</f>
        <v>65</v>
      </c>
      <c r="H189" s="48">
        <f t="shared" ref="H189:I189" si="67">H196+H199+H194+H212</f>
        <v>65</v>
      </c>
      <c r="I189" s="48">
        <f t="shared" si="67"/>
        <v>65</v>
      </c>
    </row>
    <row r="190" spans="1:9" ht="1.5" hidden="1" customHeight="1" thickBot="1">
      <c r="A190" s="1"/>
      <c r="B190" s="13"/>
      <c r="C190" s="2"/>
      <c r="D190" s="2"/>
      <c r="E190" s="2"/>
      <c r="F190" s="2"/>
      <c r="G190" s="31"/>
      <c r="H190" s="31"/>
      <c r="I190" s="31"/>
    </row>
    <row r="191" spans="1:9" ht="28.5" hidden="1" customHeight="1" thickBot="1">
      <c r="A191" s="1"/>
      <c r="B191" s="13"/>
      <c r="C191" s="2"/>
      <c r="D191" s="2"/>
      <c r="E191" s="2"/>
      <c r="F191" s="2"/>
      <c r="G191" s="31"/>
      <c r="H191" s="31"/>
      <c r="I191" s="31"/>
    </row>
    <row r="192" spans="1:9" ht="15.75" hidden="1">
      <c r="A192" s="1"/>
      <c r="B192" s="21"/>
      <c r="C192" s="2"/>
      <c r="D192" s="2"/>
      <c r="E192" s="2"/>
      <c r="F192" s="2"/>
      <c r="G192" s="31"/>
      <c r="H192" s="31"/>
      <c r="I192" s="31"/>
    </row>
    <row r="193" spans="1:9" ht="16.5" hidden="1" thickBot="1">
      <c r="A193" s="1"/>
      <c r="B193" s="13"/>
      <c r="C193" s="2"/>
      <c r="D193" s="2"/>
      <c r="E193" s="2"/>
      <c r="F193" s="2"/>
      <c r="G193" s="31"/>
      <c r="H193" s="31"/>
      <c r="I193" s="31"/>
    </row>
    <row r="194" spans="1:9" ht="79.5" thickBot="1">
      <c r="A194" s="1"/>
      <c r="B194" s="36" t="s">
        <v>480</v>
      </c>
      <c r="C194" s="2" t="s">
        <v>10</v>
      </c>
      <c r="D194" s="2" t="s">
        <v>41</v>
      </c>
      <c r="E194" s="2" t="s">
        <v>479</v>
      </c>
      <c r="F194" s="2"/>
      <c r="G194" s="31" t="str">
        <f>G195</f>
        <v>50,0</v>
      </c>
      <c r="H194" s="31" t="str">
        <f t="shared" ref="H194:I194" si="68">H195</f>
        <v>50,0</v>
      </c>
      <c r="I194" s="31" t="str">
        <f t="shared" si="68"/>
        <v>50,0</v>
      </c>
    </row>
    <row r="195" spans="1:9" ht="118.5" customHeight="1" thickBot="1">
      <c r="A195" s="1"/>
      <c r="B195" s="13" t="s">
        <v>218</v>
      </c>
      <c r="C195" s="2" t="s">
        <v>10</v>
      </c>
      <c r="D195" s="2" t="s">
        <v>41</v>
      </c>
      <c r="E195" s="2" t="s">
        <v>479</v>
      </c>
      <c r="F195" s="2" t="s">
        <v>18</v>
      </c>
      <c r="G195" s="31" t="s">
        <v>517</v>
      </c>
      <c r="H195" s="31" t="s">
        <v>517</v>
      </c>
      <c r="I195" s="31" t="s">
        <v>517</v>
      </c>
    </row>
    <row r="196" spans="1:9" ht="207.75" customHeight="1">
      <c r="A196" s="1"/>
      <c r="B196" s="18" t="s">
        <v>350</v>
      </c>
      <c r="C196" s="2" t="s">
        <v>10</v>
      </c>
      <c r="D196" s="2" t="s">
        <v>41</v>
      </c>
      <c r="E196" s="2" t="s">
        <v>117</v>
      </c>
      <c r="F196" s="2"/>
      <c r="G196" s="31" t="str">
        <f>G197</f>
        <v>15,0</v>
      </c>
      <c r="H196" s="31" t="str">
        <f t="shared" ref="H196:I196" si="69">H197</f>
        <v>15,0</v>
      </c>
      <c r="I196" s="31" t="str">
        <f t="shared" si="69"/>
        <v>15,0</v>
      </c>
    </row>
    <row r="197" spans="1:9" ht="52.5" customHeight="1" thickBot="1">
      <c r="A197" s="1"/>
      <c r="B197" s="18" t="s">
        <v>351</v>
      </c>
      <c r="C197" s="2" t="s">
        <v>10</v>
      </c>
      <c r="D197" s="2" t="s">
        <v>41</v>
      </c>
      <c r="E197" s="2" t="s">
        <v>117</v>
      </c>
      <c r="F197" s="2" t="s">
        <v>118</v>
      </c>
      <c r="G197" s="31" t="s">
        <v>119</v>
      </c>
      <c r="H197" s="31" t="s">
        <v>119</v>
      </c>
      <c r="I197" s="31" t="s">
        <v>119</v>
      </c>
    </row>
    <row r="198" spans="1:9" ht="91.5" hidden="1" customHeight="1" thickBot="1">
      <c r="A198" s="1"/>
      <c r="B198" s="52"/>
      <c r="C198" s="2"/>
      <c r="D198" s="2"/>
      <c r="E198" s="2"/>
      <c r="F198" s="2"/>
      <c r="G198" s="48"/>
      <c r="H198" s="48"/>
      <c r="I198" s="48"/>
    </row>
    <row r="199" spans="1:9" ht="97.5" hidden="1" customHeight="1" thickBot="1">
      <c r="A199" s="1"/>
      <c r="B199" s="52"/>
      <c r="C199" s="2"/>
      <c r="D199" s="2"/>
      <c r="E199" s="2"/>
      <c r="F199" s="2"/>
      <c r="G199" s="48"/>
      <c r="H199" s="48"/>
      <c r="I199" s="48"/>
    </row>
    <row r="200" spans="1:9" ht="16.5" hidden="1" thickBot="1">
      <c r="A200" s="1"/>
      <c r="B200" s="13"/>
      <c r="C200" s="2"/>
      <c r="D200" s="2"/>
      <c r="E200" s="2"/>
      <c r="F200" s="2"/>
      <c r="G200" s="31"/>
      <c r="H200" s="31"/>
      <c r="I200" s="31"/>
    </row>
    <row r="201" spans="1:9" ht="81" hidden="1" customHeight="1" thickBot="1">
      <c r="A201" s="1"/>
      <c r="B201" s="13"/>
      <c r="C201" s="2"/>
      <c r="D201" s="2"/>
      <c r="E201" s="2"/>
      <c r="F201" s="2"/>
      <c r="G201" s="31"/>
      <c r="H201" s="31"/>
      <c r="I201" s="31"/>
    </row>
    <row r="202" spans="1:9" ht="39.75" hidden="1" customHeight="1" thickBot="1">
      <c r="A202" s="1"/>
      <c r="B202" s="13"/>
      <c r="C202" s="2"/>
      <c r="D202" s="2"/>
      <c r="E202" s="2"/>
      <c r="F202" s="2"/>
      <c r="G202" s="48"/>
      <c r="H202" s="48"/>
      <c r="I202" s="48"/>
    </row>
    <row r="203" spans="1:9" ht="1.5" hidden="1" customHeight="1" thickBot="1">
      <c r="A203" s="1"/>
      <c r="B203" s="13"/>
      <c r="C203" s="2"/>
      <c r="D203" s="2"/>
      <c r="E203" s="2"/>
      <c r="F203" s="2"/>
      <c r="G203" s="31"/>
      <c r="H203" s="31"/>
      <c r="I203" s="31"/>
    </row>
    <row r="204" spans="1:9" ht="16.5" hidden="1" thickBot="1">
      <c r="A204" s="1"/>
      <c r="B204" s="13"/>
      <c r="C204" s="2"/>
      <c r="D204" s="2"/>
      <c r="E204" s="2"/>
      <c r="F204" s="2"/>
      <c r="G204" s="31"/>
      <c r="H204" s="31"/>
      <c r="I204" s="31"/>
    </row>
    <row r="205" spans="1:9" ht="63" hidden="1">
      <c r="A205" s="1"/>
      <c r="B205" s="20" t="s">
        <v>343</v>
      </c>
      <c r="C205" s="7" t="s">
        <v>15</v>
      </c>
      <c r="D205" s="7"/>
      <c r="E205" s="7"/>
      <c r="F205" s="7"/>
      <c r="G205" s="32" t="str">
        <f t="shared" ref="G205:G210" si="70">G206</f>
        <v>0</v>
      </c>
      <c r="H205" s="32" t="str">
        <f t="shared" ref="H205:I210" si="71">H206</f>
        <v>0</v>
      </c>
      <c r="I205" s="32" t="str">
        <f t="shared" si="71"/>
        <v>0</v>
      </c>
    </row>
    <row r="206" spans="1:9" ht="31.5" hidden="1">
      <c r="A206" s="1"/>
      <c r="B206" s="21" t="s">
        <v>344</v>
      </c>
      <c r="C206" s="2" t="s">
        <v>15</v>
      </c>
      <c r="D206" s="2" t="s">
        <v>37</v>
      </c>
      <c r="E206" s="2"/>
      <c r="F206" s="2"/>
      <c r="G206" s="31" t="str">
        <f t="shared" si="70"/>
        <v>0</v>
      </c>
      <c r="H206" s="31" t="str">
        <f t="shared" si="71"/>
        <v>0</v>
      </c>
      <c r="I206" s="31" t="str">
        <f t="shared" si="71"/>
        <v>0</v>
      </c>
    </row>
    <row r="207" spans="1:9" ht="141.75" hidden="1">
      <c r="A207" s="1"/>
      <c r="B207" s="21" t="s">
        <v>345</v>
      </c>
      <c r="C207" s="2" t="s">
        <v>15</v>
      </c>
      <c r="D207" s="2" t="s">
        <v>37</v>
      </c>
      <c r="E207" s="2" t="s">
        <v>120</v>
      </c>
      <c r="F207" s="2"/>
      <c r="G207" s="31" t="str">
        <f t="shared" si="70"/>
        <v>0</v>
      </c>
      <c r="H207" s="31" t="str">
        <f t="shared" si="71"/>
        <v>0</v>
      </c>
      <c r="I207" s="31" t="str">
        <f t="shared" si="71"/>
        <v>0</v>
      </c>
    </row>
    <row r="208" spans="1:9" ht="63" hidden="1">
      <c r="A208" s="1"/>
      <c r="B208" s="21" t="s">
        <v>346</v>
      </c>
      <c r="C208" s="2" t="s">
        <v>15</v>
      </c>
      <c r="D208" s="2" t="s">
        <v>37</v>
      </c>
      <c r="E208" s="2" t="s">
        <v>121</v>
      </c>
      <c r="F208" s="2"/>
      <c r="G208" s="31" t="str">
        <f t="shared" si="70"/>
        <v>0</v>
      </c>
      <c r="H208" s="31" t="str">
        <f t="shared" si="71"/>
        <v>0</v>
      </c>
      <c r="I208" s="31" t="str">
        <f t="shared" si="71"/>
        <v>0</v>
      </c>
    </row>
    <row r="209" spans="1:10" ht="141.75" hidden="1">
      <c r="A209" s="1"/>
      <c r="B209" s="21" t="s">
        <v>347</v>
      </c>
      <c r="C209" s="2" t="s">
        <v>15</v>
      </c>
      <c r="D209" s="2" t="s">
        <v>37</v>
      </c>
      <c r="E209" s="2" t="s">
        <v>122</v>
      </c>
      <c r="F209" s="2"/>
      <c r="G209" s="31" t="str">
        <f t="shared" si="70"/>
        <v>0</v>
      </c>
      <c r="H209" s="31" t="str">
        <f t="shared" si="71"/>
        <v>0</v>
      </c>
      <c r="I209" s="31" t="str">
        <f t="shared" si="71"/>
        <v>0</v>
      </c>
    </row>
    <row r="210" spans="1:10" ht="126.75" hidden="1" thickBot="1">
      <c r="A210" s="1"/>
      <c r="B210" s="21" t="s">
        <v>348</v>
      </c>
      <c r="C210" s="2" t="s">
        <v>15</v>
      </c>
      <c r="D210" s="2" t="s">
        <v>37</v>
      </c>
      <c r="E210" s="2" t="s">
        <v>123</v>
      </c>
      <c r="F210" s="2"/>
      <c r="G210" s="31" t="str">
        <f t="shared" si="70"/>
        <v>0</v>
      </c>
      <c r="H210" s="31" t="str">
        <f t="shared" si="71"/>
        <v>0</v>
      </c>
      <c r="I210" s="31" t="str">
        <f t="shared" si="71"/>
        <v>0</v>
      </c>
    </row>
    <row r="211" spans="1:10" ht="95.25" hidden="1" thickBot="1">
      <c r="A211" s="1"/>
      <c r="B211" s="13" t="s">
        <v>218</v>
      </c>
      <c r="C211" s="2" t="s">
        <v>15</v>
      </c>
      <c r="D211" s="2" t="s">
        <v>37</v>
      </c>
      <c r="E211" s="2" t="s">
        <v>123</v>
      </c>
      <c r="F211" s="2" t="s">
        <v>18</v>
      </c>
      <c r="G211" s="31" t="s">
        <v>420</v>
      </c>
      <c r="H211" s="31" t="s">
        <v>420</v>
      </c>
      <c r="I211" s="31" t="s">
        <v>420</v>
      </c>
    </row>
    <row r="212" spans="1:10" ht="48" thickBot="1">
      <c r="A212" s="1"/>
      <c r="B212" s="13" t="s">
        <v>600</v>
      </c>
      <c r="C212" s="2" t="s">
        <v>10</v>
      </c>
      <c r="D212" s="2" t="s">
        <v>41</v>
      </c>
      <c r="E212" s="2" t="s">
        <v>599</v>
      </c>
      <c r="F212" s="2"/>
      <c r="G212" s="48" t="str">
        <f>G213</f>
        <v>0,0</v>
      </c>
      <c r="H212" s="48" t="str">
        <f t="shared" ref="H212:I212" si="72">H213</f>
        <v>0,0</v>
      </c>
      <c r="I212" s="48" t="str">
        <f t="shared" si="72"/>
        <v>0,0</v>
      </c>
    </row>
    <row r="213" spans="1:10" ht="16.5" thickBot="1">
      <c r="A213" s="1"/>
      <c r="B213" s="13" t="s">
        <v>223</v>
      </c>
      <c r="C213" s="2" t="s">
        <v>10</v>
      </c>
      <c r="D213" s="2" t="s">
        <v>41</v>
      </c>
      <c r="E213" s="2" t="s">
        <v>599</v>
      </c>
      <c r="F213" s="2" t="s">
        <v>39</v>
      </c>
      <c r="G213" s="31" t="s">
        <v>132</v>
      </c>
      <c r="H213" s="31" t="s">
        <v>132</v>
      </c>
      <c r="I213" s="31" t="s">
        <v>132</v>
      </c>
    </row>
    <row r="214" spans="1:10" ht="32.25" thickBot="1">
      <c r="A214" s="1"/>
      <c r="B214" s="5" t="s">
        <v>338</v>
      </c>
      <c r="C214" s="7" t="s">
        <v>20</v>
      </c>
      <c r="D214" s="7"/>
      <c r="E214" s="7"/>
      <c r="F214" s="7"/>
      <c r="G214" s="37">
        <f>G215+G233+G244+G259</f>
        <v>70534.299999999988</v>
      </c>
      <c r="H214" s="32">
        <f>H215+H233+H244+H259</f>
        <v>45820.6</v>
      </c>
      <c r="I214" s="32">
        <f>I215+I233+I244+I259</f>
        <v>47347.6</v>
      </c>
      <c r="J214" s="35"/>
    </row>
    <row r="215" spans="1:10" ht="32.25" thickBot="1">
      <c r="A215" s="1"/>
      <c r="B215" s="5" t="s">
        <v>339</v>
      </c>
      <c r="C215" s="2" t="s">
        <v>20</v>
      </c>
      <c r="D215" s="2" t="s">
        <v>28</v>
      </c>
      <c r="E215" s="2"/>
      <c r="F215" s="2"/>
      <c r="G215" s="31">
        <f>G216+G224</f>
        <v>438.7</v>
      </c>
      <c r="H215" s="31">
        <f t="shared" ref="H215:I215" si="73">H216+H224</f>
        <v>65.400000000000006</v>
      </c>
      <c r="I215" s="31">
        <f t="shared" si="73"/>
        <v>65.400000000000006</v>
      </c>
    </row>
    <row r="216" spans="1:10" ht="161.25" customHeight="1" thickBot="1">
      <c r="A216" s="1"/>
      <c r="B216" s="13" t="s">
        <v>340</v>
      </c>
      <c r="C216" s="2" t="s">
        <v>20</v>
      </c>
      <c r="D216" s="2" t="s">
        <v>28</v>
      </c>
      <c r="E216" s="2" t="s">
        <v>66</v>
      </c>
      <c r="F216" s="2"/>
      <c r="G216" s="31">
        <f>G218+G221</f>
        <v>438.7</v>
      </c>
      <c r="H216" s="31">
        <f t="shared" ref="H216:I216" si="74">H218+H221</f>
        <v>65.400000000000006</v>
      </c>
      <c r="I216" s="31">
        <f t="shared" si="74"/>
        <v>65.400000000000006</v>
      </c>
    </row>
    <row r="217" spans="1:10" ht="111" thickBot="1">
      <c r="A217" s="1"/>
      <c r="B217" s="21" t="s">
        <v>511</v>
      </c>
      <c r="C217" s="53" t="s">
        <v>20</v>
      </c>
      <c r="D217" s="46" t="s">
        <v>28</v>
      </c>
      <c r="E217" s="42" t="s">
        <v>67</v>
      </c>
      <c r="F217" s="2"/>
      <c r="G217" s="31">
        <f>G218+G221</f>
        <v>438.7</v>
      </c>
      <c r="H217" s="31">
        <f t="shared" ref="H217:I217" si="75">H218+H221</f>
        <v>65.400000000000006</v>
      </c>
      <c r="I217" s="31">
        <f t="shared" si="75"/>
        <v>65.400000000000006</v>
      </c>
    </row>
    <row r="218" spans="1:10" ht="79.5" thickBot="1">
      <c r="A218" s="1"/>
      <c r="B218" s="13" t="s">
        <v>341</v>
      </c>
      <c r="C218" s="2" t="s">
        <v>20</v>
      </c>
      <c r="D218" s="2" t="s">
        <v>28</v>
      </c>
      <c r="E218" s="2" t="s">
        <v>68</v>
      </c>
      <c r="F218" s="2"/>
      <c r="G218" s="31" t="str">
        <f>G219</f>
        <v>15,0</v>
      </c>
      <c r="H218" s="31" t="str">
        <f t="shared" ref="H218:I219" si="76">H219</f>
        <v>15,0</v>
      </c>
      <c r="I218" s="31" t="str">
        <f t="shared" si="76"/>
        <v>15,0</v>
      </c>
    </row>
    <row r="219" spans="1:10" ht="79.5" thickBot="1">
      <c r="A219" s="1"/>
      <c r="B219" s="13" t="s">
        <v>342</v>
      </c>
      <c r="C219" s="2" t="s">
        <v>20</v>
      </c>
      <c r="D219" s="2" t="s">
        <v>28</v>
      </c>
      <c r="E219" s="2" t="s">
        <v>512</v>
      </c>
      <c r="F219" s="2"/>
      <c r="G219" s="31" t="str">
        <f>G220</f>
        <v>15,0</v>
      </c>
      <c r="H219" s="31" t="str">
        <f t="shared" si="76"/>
        <v>15,0</v>
      </c>
      <c r="I219" s="31" t="str">
        <f t="shared" si="76"/>
        <v>15,0</v>
      </c>
    </row>
    <row r="220" spans="1:10" ht="95.25" thickBot="1">
      <c r="A220" s="1"/>
      <c r="B220" s="13" t="s">
        <v>218</v>
      </c>
      <c r="C220" s="2" t="s">
        <v>20</v>
      </c>
      <c r="D220" s="2" t="s">
        <v>28</v>
      </c>
      <c r="E220" s="2" t="s">
        <v>512</v>
      </c>
      <c r="F220" s="2" t="s">
        <v>18</v>
      </c>
      <c r="G220" s="31" t="s">
        <v>119</v>
      </c>
      <c r="H220" s="31" t="s">
        <v>119</v>
      </c>
      <c r="I220" s="31" t="s">
        <v>119</v>
      </c>
    </row>
    <row r="221" spans="1:10" ht="49.5" customHeight="1" thickBot="1">
      <c r="A221" s="1"/>
      <c r="B221" s="13" t="s">
        <v>336</v>
      </c>
      <c r="C221" s="2" t="s">
        <v>20</v>
      </c>
      <c r="D221" s="2" t="s">
        <v>28</v>
      </c>
      <c r="E221" s="2" t="s">
        <v>513</v>
      </c>
      <c r="F221" s="2"/>
      <c r="G221" s="31" t="str">
        <f>G222</f>
        <v>423,7</v>
      </c>
      <c r="H221" s="31" t="str">
        <f t="shared" ref="H221:I222" si="77">H222</f>
        <v>50,4</v>
      </c>
      <c r="I221" s="31" t="str">
        <f t="shared" si="77"/>
        <v>50,4</v>
      </c>
    </row>
    <row r="222" spans="1:10" ht="111" thickBot="1">
      <c r="A222" s="1"/>
      <c r="B222" s="13" t="s">
        <v>337</v>
      </c>
      <c r="C222" s="2" t="s">
        <v>20</v>
      </c>
      <c r="D222" s="2" t="s">
        <v>28</v>
      </c>
      <c r="E222" s="2" t="s">
        <v>514</v>
      </c>
      <c r="F222" s="2"/>
      <c r="G222" s="31" t="str">
        <f>G223</f>
        <v>423,7</v>
      </c>
      <c r="H222" s="31" t="str">
        <f t="shared" si="77"/>
        <v>50,4</v>
      </c>
      <c r="I222" s="31" t="str">
        <f t="shared" si="77"/>
        <v>50,4</v>
      </c>
    </row>
    <row r="223" spans="1:10" ht="126.75" customHeight="1" thickBot="1">
      <c r="A223" s="1"/>
      <c r="B223" s="13" t="s">
        <v>218</v>
      </c>
      <c r="C223" s="2" t="s">
        <v>20</v>
      </c>
      <c r="D223" s="2" t="s">
        <v>28</v>
      </c>
      <c r="E223" s="2" t="s">
        <v>514</v>
      </c>
      <c r="F223" s="2" t="s">
        <v>18</v>
      </c>
      <c r="G223" s="31" t="s">
        <v>621</v>
      </c>
      <c r="H223" s="31" t="s">
        <v>550</v>
      </c>
      <c r="I223" s="31" t="s">
        <v>550</v>
      </c>
    </row>
    <row r="224" spans="1:10" ht="1.5" hidden="1" customHeight="1" thickBot="1">
      <c r="A224" s="1"/>
      <c r="B224" s="21" t="s">
        <v>466</v>
      </c>
      <c r="C224" s="2" t="s">
        <v>20</v>
      </c>
      <c r="D224" s="2" t="s">
        <v>28</v>
      </c>
      <c r="E224" s="2" t="s">
        <v>457</v>
      </c>
      <c r="F224" s="2"/>
      <c r="G224" s="31">
        <f>G225+G230</f>
        <v>0</v>
      </c>
      <c r="H224" s="48">
        <f>H230</f>
        <v>0</v>
      </c>
      <c r="I224" s="48">
        <f>I230</f>
        <v>0</v>
      </c>
    </row>
    <row r="225" spans="1:9" ht="126" hidden="1">
      <c r="A225" s="1"/>
      <c r="B225" s="21" t="s">
        <v>456</v>
      </c>
      <c r="C225" s="2" t="s">
        <v>20</v>
      </c>
      <c r="D225" s="2" t="s">
        <v>28</v>
      </c>
      <c r="E225" s="2" t="s">
        <v>458</v>
      </c>
      <c r="F225" s="2"/>
      <c r="G225" s="31">
        <f>G226+G228</f>
        <v>0</v>
      </c>
      <c r="H225" s="48">
        <f t="shared" ref="H225:I225" si="78">H226+H228</f>
        <v>583.20000000000005</v>
      </c>
      <c r="I225" s="48">
        <f t="shared" si="78"/>
        <v>300</v>
      </c>
    </row>
    <row r="226" spans="1:9" ht="63" hidden="1">
      <c r="A226" s="1"/>
      <c r="B226" s="17" t="s">
        <v>452</v>
      </c>
      <c r="C226" s="2" t="s">
        <v>20</v>
      </c>
      <c r="D226" s="2" t="s">
        <v>28</v>
      </c>
      <c r="E226" s="2" t="s">
        <v>469</v>
      </c>
      <c r="F226" s="2"/>
      <c r="G226" s="31" t="str">
        <f>G227</f>
        <v>0</v>
      </c>
      <c r="H226" s="48" t="str">
        <f t="shared" ref="H226:I226" si="79">H227</f>
        <v>583,2</v>
      </c>
      <c r="I226" s="48" t="str">
        <f t="shared" si="79"/>
        <v>300</v>
      </c>
    </row>
    <row r="227" spans="1:9" ht="32.25" hidden="1" thickBot="1">
      <c r="A227" s="1"/>
      <c r="B227" s="13" t="s">
        <v>317</v>
      </c>
      <c r="C227" s="2" t="s">
        <v>20</v>
      </c>
      <c r="D227" s="2" t="s">
        <v>28</v>
      </c>
      <c r="E227" s="2" t="s">
        <v>469</v>
      </c>
      <c r="F227" s="2" t="s">
        <v>124</v>
      </c>
      <c r="G227" s="31" t="s">
        <v>420</v>
      </c>
      <c r="H227" s="48" t="s">
        <v>462</v>
      </c>
      <c r="I227" s="48" t="s">
        <v>441</v>
      </c>
    </row>
    <row r="228" spans="1:9" ht="141.75" hidden="1">
      <c r="A228" s="1"/>
      <c r="B228" s="36" t="s">
        <v>471</v>
      </c>
      <c r="C228" s="2" t="s">
        <v>20</v>
      </c>
      <c r="D228" s="2" t="s">
        <v>28</v>
      </c>
      <c r="E228" s="2" t="s">
        <v>470</v>
      </c>
      <c r="F228" s="2"/>
      <c r="G228" s="31" t="str">
        <f>G229</f>
        <v>0</v>
      </c>
      <c r="H228" s="48" t="s">
        <v>420</v>
      </c>
      <c r="I228" s="48" t="s">
        <v>420</v>
      </c>
    </row>
    <row r="229" spans="1:9" ht="95.25" hidden="1" thickBot="1">
      <c r="A229" s="1"/>
      <c r="B229" s="13" t="s">
        <v>218</v>
      </c>
      <c r="C229" s="2" t="s">
        <v>20</v>
      </c>
      <c r="D229" s="2" t="s">
        <v>28</v>
      </c>
      <c r="E229" s="2" t="s">
        <v>470</v>
      </c>
      <c r="F229" s="2" t="s">
        <v>18</v>
      </c>
      <c r="G229" s="31" t="s">
        <v>420</v>
      </c>
      <c r="H229" s="48" t="s">
        <v>420</v>
      </c>
      <c r="I229" s="48" t="s">
        <v>420</v>
      </c>
    </row>
    <row r="230" spans="1:9" ht="95.25" hidden="1" thickBot="1">
      <c r="A230" s="1"/>
      <c r="B230" s="21" t="s">
        <v>459</v>
      </c>
      <c r="C230" s="2" t="s">
        <v>20</v>
      </c>
      <c r="D230" s="2" t="s">
        <v>28</v>
      </c>
      <c r="E230" s="2" t="s">
        <v>461</v>
      </c>
      <c r="F230" s="2"/>
      <c r="G230" s="31" t="str">
        <f>G231</f>
        <v>0,0</v>
      </c>
      <c r="H230" s="48">
        <f t="shared" ref="H230:I230" si="80">H231</f>
        <v>0</v>
      </c>
      <c r="I230" s="48">
        <f t="shared" si="80"/>
        <v>0</v>
      </c>
    </row>
    <row r="231" spans="1:9" ht="63.75" hidden="1" thickBot="1">
      <c r="A231" s="1"/>
      <c r="B231" s="21" t="s">
        <v>460</v>
      </c>
      <c r="C231" s="2" t="s">
        <v>20</v>
      </c>
      <c r="D231" s="2" t="s">
        <v>28</v>
      </c>
      <c r="E231" s="2" t="s">
        <v>468</v>
      </c>
      <c r="F231" s="2"/>
      <c r="G231" s="31" t="str">
        <f>G232</f>
        <v>0,0</v>
      </c>
      <c r="H231" s="48">
        <f t="shared" ref="H231:I231" si="81">H232</f>
        <v>0</v>
      </c>
      <c r="I231" s="48">
        <f t="shared" si="81"/>
        <v>0</v>
      </c>
    </row>
    <row r="232" spans="1:9" ht="32.25" hidden="1" thickBot="1">
      <c r="A232" s="1"/>
      <c r="B232" s="13" t="s">
        <v>317</v>
      </c>
      <c r="C232" s="2" t="s">
        <v>20</v>
      </c>
      <c r="D232" s="2" t="s">
        <v>28</v>
      </c>
      <c r="E232" s="2" t="s">
        <v>468</v>
      </c>
      <c r="F232" s="2" t="s">
        <v>124</v>
      </c>
      <c r="G232" s="44" t="s">
        <v>132</v>
      </c>
      <c r="H232" s="48">
        <v>0</v>
      </c>
      <c r="I232" s="48">
        <v>0</v>
      </c>
    </row>
    <row r="233" spans="1:9" ht="16.5" thickBot="1">
      <c r="A233" s="1"/>
      <c r="B233" s="5" t="s">
        <v>334</v>
      </c>
      <c r="C233" s="2" t="s">
        <v>20</v>
      </c>
      <c r="D233" s="2" t="s">
        <v>125</v>
      </c>
      <c r="E233" s="2"/>
      <c r="F233" s="2"/>
      <c r="G233" s="31">
        <f>G234</f>
        <v>2723.7</v>
      </c>
      <c r="H233" s="31">
        <f t="shared" ref="H233:I234" si="82">H234</f>
        <v>2162</v>
      </c>
      <c r="I233" s="31">
        <f t="shared" si="82"/>
        <v>2164.5</v>
      </c>
    </row>
    <row r="234" spans="1:9" ht="111.75" customHeight="1" thickBot="1">
      <c r="A234" s="1"/>
      <c r="B234" s="13" t="s">
        <v>333</v>
      </c>
      <c r="C234" s="2" t="s">
        <v>20</v>
      </c>
      <c r="D234" s="2" t="s">
        <v>125</v>
      </c>
      <c r="E234" s="2" t="s">
        <v>126</v>
      </c>
      <c r="F234" s="2"/>
      <c r="G234" s="31">
        <f>G235</f>
        <v>2723.7</v>
      </c>
      <c r="H234" s="31">
        <f t="shared" si="82"/>
        <v>2162</v>
      </c>
      <c r="I234" s="31">
        <f t="shared" si="82"/>
        <v>2164.5</v>
      </c>
    </row>
    <row r="235" spans="1:9" ht="47.25" customHeight="1" thickBot="1">
      <c r="A235" s="1"/>
      <c r="B235" s="13" t="s">
        <v>331</v>
      </c>
      <c r="C235" s="2" t="s">
        <v>20</v>
      </c>
      <c r="D235" s="2" t="s">
        <v>125</v>
      </c>
      <c r="E235" s="2" t="s">
        <v>127</v>
      </c>
      <c r="F235" s="2"/>
      <c r="G235" s="31">
        <f>G236</f>
        <v>2723.7</v>
      </c>
      <c r="H235" s="31">
        <f t="shared" ref="H235:I235" si="83">H236</f>
        <v>2162</v>
      </c>
      <c r="I235" s="31">
        <f t="shared" si="83"/>
        <v>2164.5</v>
      </c>
    </row>
    <row r="236" spans="1:9" ht="136.5" customHeight="1" thickBot="1">
      <c r="A236" s="1"/>
      <c r="B236" s="13" t="s">
        <v>332</v>
      </c>
      <c r="C236" s="2" t="s">
        <v>20</v>
      </c>
      <c r="D236" s="2" t="s">
        <v>125</v>
      </c>
      <c r="E236" s="2" t="s">
        <v>128</v>
      </c>
      <c r="F236" s="2"/>
      <c r="G236" s="31">
        <f>G237+G240+G242</f>
        <v>2723.7</v>
      </c>
      <c r="H236" s="33">
        <f>H237+H242</f>
        <v>2162</v>
      </c>
      <c r="I236" s="33">
        <f>I237+I242</f>
        <v>2164.5</v>
      </c>
    </row>
    <row r="237" spans="1:9" ht="327" customHeight="1" thickBot="1">
      <c r="A237" s="1"/>
      <c r="B237" s="13" t="s">
        <v>330</v>
      </c>
      <c r="C237" s="2" t="s">
        <v>20</v>
      </c>
      <c r="D237" s="2" t="s">
        <v>125</v>
      </c>
      <c r="E237" s="2" t="s">
        <v>129</v>
      </c>
      <c r="F237" s="2"/>
      <c r="G237" s="48">
        <f>G238+G239</f>
        <v>853.7</v>
      </c>
      <c r="H237" s="48">
        <f t="shared" ref="H237:I237" si="84">H238+H239</f>
        <v>740</v>
      </c>
      <c r="I237" s="48">
        <f t="shared" si="84"/>
        <v>740</v>
      </c>
    </row>
    <row r="238" spans="1:9" ht="150.75" customHeight="1" thickBot="1">
      <c r="A238" s="1"/>
      <c r="B238" s="13" t="s">
        <v>294</v>
      </c>
      <c r="C238" s="2" t="s">
        <v>20</v>
      </c>
      <c r="D238" s="2" t="s">
        <v>125</v>
      </c>
      <c r="E238" s="2" t="s">
        <v>129</v>
      </c>
      <c r="F238" s="2" t="s">
        <v>130</v>
      </c>
      <c r="G238" s="48">
        <v>813.7</v>
      </c>
      <c r="H238" s="31" t="s">
        <v>525</v>
      </c>
      <c r="I238" s="31" t="s">
        <v>525</v>
      </c>
    </row>
    <row r="239" spans="1:9" ht="117" customHeight="1" thickBot="1">
      <c r="A239" s="1"/>
      <c r="B239" s="13" t="s">
        <v>218</v>
      </c>
      <c r="C239" s="2" t="s">
        <v>20</v>
      </c>
      <c r="D239" s="2" t="s">
        <v>125</v>
      </c>
      <c r="E239" s="2" t="s">
        <v>129</v>
      </c>
      <c r="F239" s="2" t="s">
        <v>18</v>
      </c>
      <c r="G239" s="48">
        <v>40</v>
      </c>
      <c r="H239" s="48">
        <v>40</v>
      </c>
      <c r="I239" s="48">
        <v>40</v>
      </c>
    </row>
    <row r="240" spans="1:9" ht="63" hidden="1">
      <c r="A240" s="1"/>
      <c r="B240" s="28" t="s">
        <v>484</v>
      </c>
      <c r="C240" s="2" t="s">
        <v>20</v>
      </c>
      <c r="D240" s="2" t="s">
        <v>125</v>
      </c>
      <c r="E240" s="2" t="s">
        <v>483</v>
      </c>
      <c r="F240" s="2"/>
      <c r="G240" s="31" t="str">
        <f>G241</f>
        <v>0,0</v>
      </c>
      <c r="H240" s="31" t="str">
        <f t="shared" ref="H240:I240" si="85">H241</f>
        <v>0,0</v>
      </c>
      <c r="I240" s="31" t="str">
        <f t="shared" si="85"/>
        <v>0,0</v>
      </c>
    </row>
    <row r="241" spans="1:9" ht="95.25" hidden="1" thickBot="1">
      <c r="A241" s="1"/>
      <c r="B241" s="13" t="s">
        <v>218</v>
      </c>
      <c r="C241" s="2" t="s">
        <v>20</v>
      </c>
      <c r="D241" s="2" t="s">
        <v>125</v>
      </c>
      <c r="E241" s="2" t="s">
        <v>483</v>
      </c>
      <c r="F241" s="2" t="s">
        <v>18</v>
      </c>
      <c r="G241" s="31" t="s">
        <v>132</v>
      </c>
      <c r="H241" s="31" t="s">
        <v>132</v>
      </c>
      <c r="I241" s="31" t="s">
        <v>132</v>
      </c>
    </row>
    <row r="242" spans="1:9" ht="105" customHeight="1" thickBot="1">
      <c r="A242" s="1"/>
      <c r="B242" s="17" t="s">
        <v>329</v>
      </c>
      <c r="C242" s="2" t="s">
        <v>20</v>
      </c>
      <c r="D242" s="2" t="s">
        <v>125</v>
      </c>
      <c r="E242" s="2" t="s">
        <v>131</v>
      </c>
      <c r="F242" s="2"/>
      <c r="G242" s="31" t="str">
        <f>G243</f>
        <v>1870,0</v>
      </c>
      <c r="H242" s="31" t="str">
        <f>H243</f>
        <v>1422,0</v>
      </c>
      <c r="I242" s="48">
        <f t="shared" ref="I242" si="86">I243</f>
        <v>1424.5</v>
      </c>
    </row>
    <row r="243" spans="1:9" ht="159" customHeight="1" thickBot="1">
      <c r="A243" s="1"/>
      <c r="B243" s="13" t="s">
        <v>294</v>
      </c>
      <c r="C243" s="2" t="s">
        <v>20</v>
      </c>
      <c r="D243" s="2" t="s">
        <v>125</v>
      </c>
      <c r="E243" s="2" t="s">
        <v>131</v>
      </c>
      <c r="F243" s="2" t="s">
        <v>130</v>
      </c>
      <c r="G243" s="31" t="s">
        <v>636</v>
      </c>
      <c r="H243" s="31" t="s">
        <v>551</v>
      </c>
      <c r="I243" s="48">
        <v>1424.5</v>
      </c>
    </row>
    <row r="244" spans="1:9" ht="32.25" thickBot="1">
      <c r="A244" s="1"/>
      <c r="B244" s="13" t="s">
        <v>327</v>
      </c>
      <c r="C244" s="2" t="s">
        <v>20</v>
      </c>
      <c r="D244" s="2" t="s">
        <v>133</v>
      </c>
      <c r="E244" s="2"/>
      <c r="F244" s="2"/>
      <c r="G244" s="33">
        <f t="shared" ref="G244:H246" si="87">G245</f>
        <v>66914.899999999994</v>
      </c>
      <c r="H244" s="31">
        <f t="shared" si="87"/>
        <v>43287.199999999997</v>
      </c>
      <c r="I244" s="31">
        <f t="shared" ref="I244:I245" si="88">I245</f>
        <v>44811.7</v>
      </c>
    </row>
    <row r="245" spans="1:9" ht="113.25" customHeight="1" thickBot="1">
      <c r="A245" s="1"/>
      <c r="B245" s="13" t="s">
        <v>325</v>
      </c>
      <c r="C245" s="2" t="s">
        <v>20</v>
      </c>
      <c r="D245" s="2" t="s">
        <v>133</v>
      </c>
      <c r="E245" s="2" t="s">
        <v>126</v>
      </c>
      <c r="F245" s="2"/>
      <c r="G245" s="31">
        <f>G246</f>
        <v>66914.899999999994</v>
      </c>
      <c r="H245" s="31">
        <f t="shared" si="87"/>
        <v>43287.199999999997</v>
      </c>
      <c r="I245" s="31">
        <f t="shared" si="88"/>
        <v>44811.7</v>
      </c>
    </row>
    <row r="246" spans="1:9" ht="79.5" thickBot="1">
      <c r="A246" s="1"/>
      <c r="B246" s="13" t="s">
        <v>326</v>
      </c>
      <c r="C246" s="2" t="s">
        <v>20</v>
      </c>
      <c r="D246" s="2" t="s">
        <v>133</v>
      </c>
      <c r="E246" s="2" t="s">
        <v>134</v>
      </c>
      <c r="F246" s="2"/>
      <c r="G246" s="31">
        <f t="shared" si="87"/>
        <v>66914.899999999994</v>
      </c>
      <c r="H246" s="31">
        <f t="shared" si="87"/>
        <v>43287.199999999997</v>
      </c>
      <c r="I246" s="31">
        <f t="shared" ref="I246" si="89">I247</f>
        <v>44811.7</v>
      </c>
    </row>
    <row r="247" spans="1:9" ht="111" thickBot="1">
      <c r="A247" s="1"/>
      <c r="B247" s="13" t="s">
        <v>328</v>
      </c>
      <c r="C247" s="2" t="s">
        <v>20</v>
      </c>
      <c r="D247" s="2" t="s">
        <v>133</v>
      </c>
      <c r="E247" s="2" t="s">
        <v>135</v>
      </c>
      <c r="F247" s="2"/>
      <c r="G247" s="31">
        <f>G248+G250+G252+G255+G257</f>
        <v>66914.899999999994</v>
      </c>
      <c r="H247" s="31">
        <f t="shared" ref="H247:I247" si="90">H248+H250+H252+H255+H257</f>
        <v>43287.199999999997</v>
      </c>
      <c r="I247" s="31">
        <f t="shared" si="90"/>
        <v>44811.7</v>
      </c>
    </row>
    <row r="248" spans="1:9" ht="111" thickBot="1">
      <c r="A248" s="1"/>
      <c r="B248" s="13" t="s">
        <v>324</v>
      </c>
      <c r="C248" s="2" t="s">
        <v>20</v>
      </c>
      <c r="D248" s="2" t="s">
        <v>133</v>
      </c>
      <c r="E248" s="2" t="s">
        <v>136</v>
      </c>
      <c r="F248" s="2"/>
      <c r="G248" s="31" t="str">
        <f t="shared" ref="G248:I248" si="91">G249</f>
        <v>7195,1</v>
      </c>
      <c r="H248" s="31" t="str">
        <f t="shared" si="91"/>
        <v>8449,6</v>
      </c>
      <c r="I248" s="31" t="str">
        <f t="shared" si="91"/>
        <v>8869,9</v>
      </c>
    </row>
    <row r="249" spans="1:9" ht="120.75" customHeight="1" thickBot="1">
      <c r="A249" s="1"/>
      <c r="B249" s="13" t="s">
        <v>218</v>
      </c>
      <c r="C249" s="2" t="s">
        <v>20</v>
      </c>
      <c r="D249" s="2" t="s">
        <v>133</v>
      </c>
      <c r="E249" s="2" t="s">
        <v>136</v>
      </c>
      <c r="F249" s="2" t="s">
        <v>18</v>
      </c>
      <c r="G249" s="31" t="s">
        <v>537</v>
      </c>
      <c r="H249" s="31" t="s">
        <v>538</v>
      </c>
      <c r="I249" s="31" t="s">
        <v>539</v>
      </c>
    </row>
    <row r="250" spans="1:9" ht="79.5" thickBot="1">
      <c r="A250" s="1"/>
      <c r="B250" s="13" t="s">
        <v>499</v>
      </c>
      <c r="C250" s="2" t="s">
        <v>20</v>
      </c>
      <c r="D250" s="2" t="s">
        <v>133</v>
      </c>
      <c r="E250" s="2" t="s">
        <v>498</v>
      </c>
      <c r="F250" s="2"/>
      <c r="G250" s="31" t="str">
        <f>G251</f>
        <v>25175,9</v>
      </c>
      <c r="H250" s="31" t="str">
        <f t="shared" ref="H250:I250" si="92">H251</f>
        <v>0,0</v>
      </c>
      <c r="I250" s="31" t="str">
        <f t="shared" si="92"/>
        <v>207,2</v>
      </c>
    </row>
    <row r="251" spans="1:9" ht="32.25" thickBot="1">
      <c r="A251" s="1"/>
      <c r="B251" s="13" t="s">
        <v>317</v>
      </c>
      <c r="C251" s="2" t="s">
        <v>20</v>
      </c>
      <c r="D251" s="2" t="s">
        <v>133</v>
      </c>
      <c r="E251" s="2" t="s">
        <v>498</v>
      </c>
      <c r="F251" s="2" t="s">
        <v>124</v>
      </c>
      <c r="G251" s="31" t="s">
        <v>526</v>
      </c>
      <c r="H251" s="31" t="s">
        <v>132</v>
      </c>
      <c r="I251" s="31" t="s">
        <v>536</v>
      </c>
    </row>
    <row r="252" spans="1:9" ht="79.5" thickBot="1">
      <c r="A252" s="1"/>
      <c r="B252" s="13" t="s">
        <v>465</v>
      </c>
      <c r="C252" s="2" t="s">
        <v>20</v>
      </c>
      <c r="D252" s="2" t="s">
        <v>133</v>
      </c>
      <c r="E252" s="2" t="s">
        <v>464</v>
      </c>
      <c r="F252" s="2"/>
      <c r="G252" s="48">
        <f>G253+G254</f>
        <v>16000</v>
      </c>
      <c r="H252" s="48">
        <f t="shared" ref="H252:I252" si="93">H253+H254</f>
        <v>16000</v>
      </c>
      <c r="I252" s="48">
        <f t="shared" si="93"/>
        <v>16000</v>
      </c>
    </row>
    <row r="253" spans="1:9" ht="32.25" thickBot="1">
      <c r="A253" s="1"/>
      <c r="B253" s="13" t="s">
        <v>317</v>
      </c>
      <c r="C253" s="2" t="s">
        <v>20</v>
      </c>
      <c r="D253" s="2" t="s">
        <v>133</v>
      </c>
      <c r="E253" s="2" t="s">
        <v>464</v>
      </c>
      <c r="F253" s="2" t="s">
        <v>124</v>
      </c>
      <c r="G253" s="31" t="s">
        <v>622</v>
      </c>
      <c r="H253" s="48">
        <v>16000</v>
      </c>
      <c r="I253" s="48">
        <v>16000</v>
      </c>
    </row>
    <row r="254" spans="1:9" ht="1.5" customHeight="1" thickBot="1">
      <c r="A254" s="1"/>
      <c r="B254" s="13" t="s">
        <v>317</v>
      </c>
      <c r="C254" s="2" t="s">
        <v>20</v>
      </c>
      <c r="D254" s="2" t="s">
        <v>133</v>
      </c>
      <c r="E254" s="2" t="s">
        <v>464</v>
      </c>
      <c r="F254" s="2" t="s">
        <v>124</v>
      </c>
      <c r="G254" s="48">
        <v>0</v>
      </c>
      <c r="H254" s="48">
        <v>0</v>
      </c>
      <c r="I254" s="48" t="s">
        <v>132</v>
      </c>
    </row>
    <row r="255" spans="1:9" ht="111" thickBot="1">
      <c r="A255" s="1"/>
      <c r="B255" s="13" t="s">
        <v>424</v>
      </c>
      <c r="C255" s="2" t="s">
        <v>20</v>
      </c>
      <c r="D255" s="2" t="s">
        <v>133</v>
      </c>
      <c r="E255" s="2" t="s">
        <v>423</v>
      </c>
      <c r="F255" s="2"/>
      <c r="G255" s="31" t="str">
        <f>G256</f>
        <v>17939,7</v>
      </c>
      <c r="H255" s="31" t="str">
        <f t="shared" ref="H255:I255" si="94">H256</f>
        <v>18837,6</v>
      </c>
      <c r="I255" s="31" t="str">
        <f t="shared" si="94"/>
        <v>19734,6</v>
      </c>
    </row>
    <row r="256" spans="1:9" ht="126" customHeight="1" thickBot="1">
      <c r="A256" s="1"/>
      <c r="B256" s="13" t="s">
        <v>218</v>
      </c>
      <c r="C256" s="2" t="s">
        <v>20</v>
      </c>
      <c r="D256" s="2" t="s">
        <v>133</v>
      </c>
      <c r="E256" s="2" t="s">
        <v>423</v>
      </c>
      <c r="F256" s="2" t="s">
        <v>18</v>
      </c>
      <c r="G256" s="31" t="s">
        <v>463</v>
      </c>
      <c r="H256" s="31" t="s">
        <v>623</v>
      </c>
      <c r="I256" s="31" t="s">
        <v>624</v>
      </c>
    </row>
    <row r="257" spans="1:9" ht="111" thickBot="1">
      <c r="A257" s="1"/>
      <c r="B257" s="15" t="s">
        <v>529</v>
      </c>
      <c r="C257" s="2" t="s">
        <v>20</v>
      </c>
      <c r="D257" s="2" t="s">
        <v>133</v>
      </c>
      <c r="E257" s="2" t="s">
        <v>527</v>
      </c>
      <c r="F257" s="2"/>
      <c r="G257" s="31" t="str">
        <f>G258</f>
        <v>604,2</v>
      </c>
      <c r="H257" s="31" t="str">
        <f t="shared" ref="H257:I257" si="95">H258</f>
        <v>0,0</v>
      </c>
      <c r="I257" s="31" t="str">
        <f t="shared" si="95"/>
        <v>0,0</v>
      </c>
    </row>
    <row r="258" spans="1:9" ht="32.25" thickBot="1">
      <c r="A258" s="1"/>
      <c r="B258" s="13" t="s">
        <v>317</v>
      </c>
      <c r="C258" s="2" t="s">
        <v>20</v>
      </c>
      <c r="D258" s="2" t="s">
        <v>133</v>
      </c>
      <c r="E258" s="2" t="s">
        <v>527</v>
      </c>
      <c r="F258" s="2" t="s">
        <v>124</v>
      </c>
      <c r="G258" s="31" t="s">
        <v>528</v>
      </c>
      <c r="H258" s="31" t="s">
        <v>132</v>
      </c>
      <c r="I258" s="31" t="s">
        <v>132</v>
      </c>
    </row>
    <row r="259" spans="1:9" ht="63.75" thickBot="1">
      <c r="A259" s="1"/>
      <c r="B259" s="13" t="s">
        <v>323</v>
      </c>
      <c r="C259" s="2" t="s">
        <v>20</v>
      </c>
      <c r="D259" s="2" t="s">
        <v>48</v>
      </c>
      <c r="E259" s="2"/>
      <c r="F259" s="2"/>
      <c r="G259" s="48">
        <f>G260+G264</f>
        <v>457</v>
      </c>
      <c r="H259" s="48">
        <f t="shared" ref="H259:I259" si="96">H260+H264</f>
        <v>306</v>
      </c>
      <c r="I259" s="48">
        <f t="shared" si="96"/>
        <v>306</v>
      </c>
    </row>
    <row r="260" spans="1:9" ht="132" customHeight="1" thickBot="1">
      <c r="A260" s="1"/>
      <c r="B260" s="13" t="s">
        <v>286</v>
      </c>
      <c r="C260" s="2" t="s">
        <v>20</v>
      </c>
      <c r="D260" s="2" t="s">
        <v>48</v>
      </c>
      <c r="E260" s="2" t="s">
        <v>137</v>
      </c>
      <c r="F260" s="2"/>
      <c r="G260" s="48">
        <f>G261</f>
        <v>10</v>
      </c>
      <c r="H260" s="31" t="str">
        <f t="shared" ref="H260:I262" si="97">H261</f>
        <v>0,0</v>
      </c>
      <c r="I260" s="31" t="str">
        <f t="shared" si="97"/>
        <v>0,0</v>
      </c>
    </row>
    <row r="261" spans="1:9" ht="79.5" thickBot="1">
      <c r="A261" s="1"/>
      <c r="B261" s="13" t="s">
        <v>321</v>
      </c>
      <c r="C261" s="2" t="s">
        <v>20</v>
      </c>
      <c r="D261" s="2" t="s">
        <v>48</v>
      </c>
      <c r="E261" s="2" t="s">
        <v>138</v>
      </c>
      <c r="F261" s="2"/>
      <c r="G261" s="48">
        <f>G262</f>
        <v>10</v>
      </c>
      <c r="H261" s="31" t="str">
        <f t="shared" si="97"/>
        <v>0,0</v>
      </c>
      <c r="I261" s="31" t="str">
        <f t="shared" si="97"/>
        <v>0,0</v>
      </c>
    </row>
    <row r="262" spans="1:9" ht="79.5" thickBot="1">
      <c r="A262" s="1"/>
      <c r="B262" s="13" t="s">
        <v>322</v>
      </c>
      <c r="C262" s="2" t="s">
        <v>20</v>
      </c>
      <c r="D262" s="2" t="s">
        <v>48</v>
      </c>
      <c r="E262" s="2" t="s">
        <v>139</v>
      </c>
      <c r="F262" s="2"/>
      <c r="G262" s="48">
        <f>G263</f>
        <v>10</v>
      </c>
      <c r="H262" s="31" t="str">
        <f t="shared" si="97"/>
        <v>0,0</v>
      </c>
      <c r="I262" s="31" t="str">
        <f t="shared" si="97"/>
        <v>0,0</v>
      </c>
    </row>
    <row r="263" spans="1:9" ht="120.75" customHeight="1" thickBot="1">
      <c r="A263" s="1"/>
      <c r="B263" s="13" t="s">
        <v>218</v>
      </c>
      <c r="C263" s="2" t="s">
        <v>20</v>
      </c>
      <c r="D263" s="2" t="s">
        <v>48</v>
      </c>
      <c r="E263" s="2" t="s">
        <v>139</v>
      </c>
      <c r="F263" s="2" t="s">
        <v>18</v>
      </c>
      <c r="G263" s="48">
        <v>10</v>
      </c>
      <c r="H263" s="31" t="s">
        <v>132</v>
      </c>
      <c r="I263" s="31" t="s">
        <v>132</v>
      </c>
    </row>
    <row r="264" spans="1:9" ht="118.5" customHeight="1" thickBot="1">
      <c r="A264" s="1"/>
      <c r="B264" s="13" t="s">
        <v>318</v>
      </c>
      <c r="C264" s="2" t="s">
        <v>20</v>
      </c>
      <c r="D264" s="2" t="s">
        <v>48</v>
      </c>
      <c r="E264" s="2" t="s">
        <v>140</v>
      </c>
      <c r="F264" s="2"/>
      <c r="G264" s="48">
        <f>G265</f>
        <v>447</v>
      </c>
      <c r="H264" s="48">
        <f t="shared" ref="H264:I266" si="98">H265</f>
        <v>306</v>
      </c>
      <c r="I264" s="48">
        <f t="shared" si="98"/>
        <v>306</v>
      </c>
    </row>
    <row r="265" spans="1:9" ht="111" thickBot="1">
      <c r="A265" s="1"/>
      <c r="B265" s="13" t="s">
        <v>319</v>
      </c>
      <c r="C265" s="2" t="s">
        <v>20</v>
      </c>
      <c r="D265" s="2" t="s">
        <v>48</v>
      </c>
      <c r="E265" s="2" t="s">
        <v>141</v>
      </c>
      <c r="F265" s="2"/>
      <c r="G265" s="48">
        <f>G266</f>
        <v>447</v>
      </c>
      <c r="H265" s="48">
        <f t="shared" si="98"/>
        <v>306</v>
      </c>
      <c r="I265" s="48">
        <f t="shared" si="98"/>
        <v>306</v>
      </c>
    </row>
    <row r="266" spans="1:9" ht="67.5" customHeight="1" thickBot="1">
      <c r="A266" s="1"/>
      <c r="B266" s="13" t="s">
        <v>320</v>
      </c>
      <c r="C266" s="2" t="s">
        <v>20</v>
      </c>
      <c r="D266" s="2" t="s">
        <v>48</v>
      </c>
      <c r="E266" s="2" t="s">
        <v>142</v>
      </c>
      <c r="F266" s="2"/>
      <c r="G266" s="48">
        <f>G267</f>
        <v>447</v>
      </c>
      <c r="H266" s="48">
        <f t="shared" si="98"/>
        <v>306</v>
      </c>
      <c r="I266" s="48">
        <f t="shared" si="98"/>
        <v>306</v>
      </c>
    </row>
    <row r="267" spans="1:9" ht="120.75" customHeight="1" thickBot="1">
      <c r="A267" s="1"/>
      <c r="B267" s="13" t="s">
        <v>218</v>
      </c>
      <c r="C267" s="2" t="s">
        <v>20</v>
      </c>
      <c r="D267" s="2" t="s">
        <v>48</v>
      </c>
      <c r="E267" s="2" t="s">
        <v>142</v>
      </c>
      <c r="F267" s="2" t="s">
        <v>18</v>
      </c>
      <c r="G267" s="48">
        <v>447</v>
      </c>
      <c r="H267" s="48">
        <v>306</v>
      </c>
      <c r="I267" s="48">
        <v>306</v>
      </c>
    </row>
    <row r="268" spans="1:9" ht="48" thickBot="1">
      <c r="A268" s="1"/>
      <c r="B268" s="14" t="s">
        <v>311</v>
      </c>
      <c r="C268" s="7" t="s">
        <v>28</v>
      </c>
      <c r="D268" s="7"/>
      <c r="E268" s="7"/>
      <c r="F268" s="7"/>
      <c r="G268" s="32">
        <f>G269+G279</f>
        <v>26198.5</v>
      </c>
      <c r="H268" s="37">
        <f t="shared" ref="H268:I268" si="99">H269+H279</f>
        <v>115</v>
      </c>
      <c r="I268" s="37">
        <f t="shared" si="99"/>
        <v>115</v>
      </c>
    </row>
    <row r="269" spans="1:9" ht="18.75" customHeight="1" thickBot="1">
      <c r="A269" s="1"/>
      <c r="B269" s="5" t="s">
        <v>310</v>
      </c>
      <c r="C269" s="2" t="s">
        <v>28</v>
      </c>
      <c r="D269" s="2" t="s">
        <v>11</v>
      </c>
      <c r="E269" s="2"/>
      <c r="F269" s="2"/>
      <c r="G269" s="48">
        <f>G270</f>
        <v>130</v>
      </c>
      <c r="H269" s="48">
        <f t="shared" ref="H269:I269" si="100">H270</f>
        <v>110</v>
      </c>
      <c r="I269" s="48">
        <f t="shared" si="100"/>
        <v>110</v>
      </c>
    </row>
    <row r="270" spans="1:9" ht="129.75" customHeight="1" thickBot="1">
      <c r="A270" s="1"/>
      <c r="B270" s="13" t="s">
        <v>312</v>
      </c>
      <c r="C270" s="2" t="s">
        <v>28</v>
      </c>
      <c r="D270" s="2" t="s">
        <v>11</v>
      </c>
      <c r="E270" s="2" t="s">
        <v>143</v>
      </c>
      <c r="F270" s="2"/>
      <c r="G270" s="48">
        <f>G271+G275</f>
        <v>130</v>
      </c>
      <c r="H270" s="48">
        <f t="shared" ref="H270:I270" si="101">H271+H275</f>
        <v>110</v>
      </c>
      <c r="I270" s="48">
        <f t="shared" si="101"/>
        <v>110</v>
      </c>
    </row>
    <row r="271" spans="1:9" ht="95.25" thickBot="1">
      <c r="A271" s="1"/>
      <c r="B271" s="13" t="s">
        <v>313</v>
      </c>
      <c r="C271" s="2" t="s">
        <v>28</v>
      </c>
      <c r="D271" s="2" t="s">
        <v>11</v>
      </c>
      <c r="E271" s="2" t="s">
        <v>144</v>
      </c>
      <c r="F271" s="2"/>
      <c r="G271" s="48">
        <f>G272</f>
        <v>80</v>
      </c>
      <c r="H271" s="48">
        <f t="shared" ref="H271:I271" si="102">H272</f>
        <v>60</v>
      </c>
      <c r="I271" s="48">
        <f t="shared" si="102"/>
        <v>60</v>
      </c>
    </row>
    <row r="272" spans="1:9" ht="102.75" customHeight="1" thickBot="1">
      <c r="A272" s="1"/>
      <c r="B272" s="13" t="s">
        <v>313</v>
      </c>
      <c r="C272" s="2" t="s">
        <v>28</v>
      </c>
      <c r="D272" s="2" t="s">
        <v>11</v>
      </c>
      <c r="E272" s="2" t="s">
        <v>145</v>
      </c>
      <c r="F272" s="2"/>
      <c r="G272" s="48">
        <f>G273</f>
        <v>80</v>
      </c>
      <c r="H272" s="48">
        <f t="shared" ref="H272:I272" si="103">H273</f>
        <v>60</v>
      </c>
      <c r="I272" s="48">
        <f t="shared" si="103"/>
        <v>60</v>
      </c>
    </row>
    <row r="273" spans="1:9" ht="288" customHeight="1" thickBot="1">
      <c r="A273" s="1"/>
      <c r="B273" s="13" t="s">
        <v>314</v>
      </c>
      <c r="C273" s="2" t="s">
        <v>28</v>
      </c>
      <c r="D273" s="2" t="s">
        <v>11</v>
      </c>
      <c r="E273" s="2" t="s">
        <v>146</v>
      </c>
      <c r="F273" s="2"/>
      <c r="G273" s="48">
        <f>G274</f>
        <v>80</v>
      </c>
      <c r="H273" s="48">
        <f t="shared" ref="H273:I273" si="104">H274</f>
        <v>60</v>
      </c>
      <c r="I273" s="48">
        <f t="shared" si="104"/>
        <v>60</v>
      </c>
    </row>
    <row r="274" spans="1:9" ht="125.25" customHeight="1" thickBot="1">
      <c r="A274" s="1"/>
      <c r="B274" s="13" t="s">
        <v>218</v>
      </c>
      <c r="C274" s="2" t="s">
        <v>28</v>
      </c>
      <c r="D274" s="2" t="s">
        <v>11</v>
      </c>
      <c r="E274" s="2" t="s">
        <v>146</v>
      </c>
      <c r="F274" s="2" t="s">
        <v>18</v>
      </c>
      <c r="G274" s="48">
        <v>80</v>
      </c>
      <c r="H274" s="48">
        <v>60</v>
      </c>
      <c r="I274" s="48">
        <v>60</v>
      </c>
    </row>
    <row r="275" spans="1:9" ht="63.75" thickBot="1">
      <c r="A275" s="1"/>
      <c r="B275" s="13" t="s">
        <v>315</v>
      </c>
      <c r="C275" s="2" t="s">
        <v>28</v>
      </c>
      <c r="D275" s="2" t="s">
        <v>11</v>
      </c>
      <c r="E275" s="2" t="s">
        <v>147</v>
      </c>
      <c r="F275" s="2"/>
      <c r="G275" s="31">
        <f>G276</f>
        <v>50</v>
      </c>
      <c r="H275" s="31">
        <f t="shared" ref="H275:I275" si="105">H276</f>
        <v>50</v>
      </c>
      <c r="I275" s="31">
        <f t="shared" si="105"/>
        <v>50</v>
      </c>
    </row>
    <row r="276" spans="1:9" ht="32.25" thickBot="1">
      <c r="A276" s="1"/>
      <c r="B276" s="13" t="s">
        <v>316</v>
      </c>
      <c r="C276" s="2" t="s">
        <v>28</v>
      </c>
      <c r="D276" s="2" t="s">
        <v>11</v>
      </c>
      <c r="E276" s="2" t="s">
        <v>148</v>
      </c>
      <c r="F276" s="2"/>
      <c r="G276" s="31">
        <f>G277+G278</f>
        <v>50</v>
      </c>
      <c r="H276" s="31">
        <f t="shared" ref="H276:I276" si="106">H277+H278</f>
        <v>50</v>
      </c>
      <c r="I276" s="31">
        <f t="shared" si="106"/>
        <v>50</v>
      </c>
    </row>
    <row r="277" spans="1:9" ht="32.25" thickBot="1">
      <c r="A277" s="1"/>
      <c r="B277" s="5" t="s">
        <v>317</v>
      </c>
      <c r="C277" s="2" t="s">
        <v>28</v>
      </c>
      <c r="D277" s="2" t="s">
        <v>11</v>
      </c>
      <c r="E277" s="2" t="s">
        <v>148</v>
      </c>
      <c r="F277" s="2" t="s">
        <v>124</v>
      </c>
      <c r="G277" s="48">
        <v>0</v>
      </c>
      <c r="H277" s="31" t="s">
        <v>132</v>
      </c>
      <c r="I277" s="31" t="s">
        <v>132</v>
      </c>
    </row>
    <row r="278" spans="1:9" ht="158.25" thickBot="1">
      <c r="A278" s="1"/>
      <c r="B278" s="13" t="s">
        <v>294</v>
      </c>
      <c r="C278" s="2" t="s">
        <v>28</v>
      </c>
      <c r="D278" s="2" t="s">
        <v>11</v>
      </c>
      <c r="E278" s="2" t="s">
        <v>148</v>
      </c>
      <c r="F278" s="2" t="s">
        <v>130</v>
      </c>
      <c r="G278" s="31" t="s">
        <v>517</v>
      </c>
      <c r="H278" s="31" t="s">
        <v>517</v>
      </c>
      <c r="I278" s="31" t="s">
        <v>517</v>
      </c>
    </row>
    <row r="279" spans="1:9" ht="63">
      <c r="A279" s="1"/>
      <c r="B279" s="39" t="s">
        <v>472</v>
      </c>
      <c r="C279" s="43" t="s">
        <v>473</v>
      </c>
      <c r="D279" s="40" t="s">
        <v>473</v>
      </c>
      <c r="E279" s="41"/>
      <c r="F279" s="41"/>
      <c r="G279" s="48">
        <f>G280</f>
        <v>26068.5</v>
      </c>
      <c r="H279" s="48">
        <f t="shared" ref="H279:I280" si="107">H280</f>
        <v>5</v>
      </c>
      <c r="I279" s="48">
        <f t="shared" si="107"/>
        <v>5</v>
      </c>
    </row>
    <row r="280" spans="1:9" ht="94.5">
      <c r="A280" s="1"/>
      <c r="B280" s="21" t="s">
        <v>466</v>
      </c>
      <c r="C280" s="43" t="s">
        <v>28</v>
      </c>
      <c r="D280" s="40" t="s">
        <v>28</v>
      </c>
      <c r="E280" s="42" t="s">
        <v>457</v>
      </c>
      <c r="F280" s="42"/>
      <c r="G280" s="48">
        <f>G281</f>
        <v>26068.5</v>
      </c>
      <c r="H280" s="48">
        <f t="shared" si="107"/>
        <v>5</v>
      </c>
      <c r="I280" s="48">
        <f t="shared" si="107"/>
        <v>5</v>
      </c>
    </row>
    <row r="281" spans="1:9" ht="126">
      <c r="A281" s="1"/>
      <c r="B281" s="21" t="s">
        <v>456</v>
      </c>
      <c r="C281" s="43" t="s">
        <v>28</v>
      </c>
      <c r="D281" s="40" t="s">
        <v>28</v>
      </c>
      <c r="E281" s="42" t="s">
        <v>458</v>
      </c>
      <c r="F281" s="42"/>
      <c r="G281" s="48">
        <f>G282+G284+G286</f>
        <v>26068.5</v>
      </c>
      <c r="H281" s="48">
        <f t="shared" ref="H281:I281" si="108">H282+H284+H286</f>
        <v>5</v>
      </c>
      <c r="I281" s="48">
        <f t="shared" si="108"/>
        <v>5</v>
      </c>
    </row>
    <row r="282" spans="1:9" ht="63.75" thickBot="1">
      <c r="A282" s="1"/>
      <c r="B282" s="21" t="s">
        <v>460</v>
      </c>
      <c r="C282" s="43" t="s">
        <v>28</v>
      </c>
      <c r="D282" s="40" t="s">
        <v>28</v>
      </c>
      <c r="E282" s="42" t="s">
        <v>469</v>
      </c>
      <c r="F282" s="42"/>
      <c r="G282" s="48">
        <f>G283</f>
        <v>26063.5</v>
      </c>
      <c r="H282" s="48">
        <f t="shared" ref="H282:I282" si="109">H283</f>
        <v>0</v>
      </c>
      <c r="I282" s="48">
        <f t="shared" si="109"/>
        <v>0</v>
      </c>
    </row>
    <row r="283" spans="1:9" ht="32.25" thickBot="1">
      <c r="A283" s="1"/>
      <c r="B283" s="21" t="s">
        <v>317</v>
      </c>
      <c r="C283" s="43" t="s">
        <v>28</v>
      </c>
      <c r="D283" s="40" t="s">
        <v>28</v>
      </c>
      <c r="E283" s="42" t="s">
        <v>469</v>
      </c>
      <c r="F283" s="42">
        <v>410</v>
      </c>
      <c r="G283" s="50">
        <v>26063.5</v>
      </c>
      <c r="H283" s="51">
        <v>0</v>
      </c>
      <c r="I283" s="51">
        <v>0</v>
      </c>
    </row>
    <row r="284" spans="1:9" ht="94.5">
      <c r="A284" s="1"/>
      <c r="B284" s="21" t="s">
        <v>474</v>
      </c>
      <c r="C284" s="43" t="s">
        <v>28</v>
      </c>
      <c r="D284" s="40" t="s">
        <v>28</v>
      </c>
      <c r="E284" s="42" t="s">
        <v>475</v>
      </c>
      <c r="F284" s="42"/>
      <c r="G284" s="48">
        <f>G285</f>
        <v>0</v>
      </c>
      <c r="H284" s="48">
        <f>H285</f>
        <v>0</v>
      </c>
      <c r="I284" s="48">
        <f>I285</f>
        <v>0</v>
      </c>
    </row>
    <row r="285" spans="1:9" ht="31.5">
      <c r="A285" s="1"/>
      <c r="B285" s="21" t="s">
        <v>317</v>
      </c>
      <c r="C285" s="43" t="s">
        <v>28</v>
      </c>
      <c r="D285" s="40" t="s">
        <v>28</v>
      </c>
      <c r="E285" s="42" t="s">
        <v>475</v>
      </c>
      <c r="F285" s="42">
        <v>410</v>
      </c>
      <c r="G285" s="50">
        <v>0</v>
      </c>
      <c r="H285" s="48">
        <v>0</v>
      </c>
      <c r="I285" s="48">
        <v>0</v>
      </c>
    </row>
    <row r="286" spans="1:9" ht="146.25" customHeight="1">
      <c r="A286" s="1"/>
      <c r="B286" s="21" t="s">
        <v>471</v>
      </c>
      <c r="C286" s="43" t="s">
        <v>28</v>
      </c>
      <c r="D286" s="40" t="s">
        <v>28</v>
      </c>
      <c r="E286" s="42" t="s">
        <v>470</v>
      </c>
      <c r="F286" s="42"/>
      <c r="G286" s="48">
        <f>G287</f>
        <v>5</v>
      </c>
      <c r="H286" s="48">
        <f t="shared" ref="H286:I286" si="110">H287</f>
        <v>5</v>
      </c>
      <c r="I286" s="48">
        <f t="shared" si="110"/>
        <v>5</v>
      </c>
    </row>
    <row r="287" spans="1:9" ht="118.5" customHeight="1" thickBot="1">
      <c r="A287" s="1"/>
      <c r="B287" s="21" t="s">
        <v>218</v>
      </c>
      <c r="C287" s="43" t="s">
        <v>28</v>
      </c>
      <c r="D287" s="40" t="s">
        <v>28</v>
      </c>
      <c r="E287" s="42" t="s">
        <v>470</v>
      </c>
      <c r="F287" s="43">
        <v>240</v>
      </c>
      <c r="G287" s="50">
        <v>5</v>
      </c>
      <c r="H287" s="48">
        <v>5</v>
      </c>
      <c r="I287" s="48">
        <v>5</v>
      </c>
    </row>
    <row r="288" spans="1:9" ht="16.5" thickBot="1">
      <c r="A288" s="1"/>
      <c r="B288" s="5" t="s">
        <v>249</v>
      </c>
      <c r="C288" s="7" t="s">
        <v>149</v>
      </c>
      <c r="D288" s="7"/>
      <c r="E288" s="7"/>
      <c r="F288" s="7"/>
      <c r="G288" s="37">
        <f>G289+G311+G355+G372+G378</f>
        <v>194542</v>
      </c>
      <c r="H288" s="37">
        <f>H289+H311+H355+H372+H378</f>
        <v>182722.8</v>
      </c>
      <c r="I288" s="37">
        <f>I289+I311+I355+I372+I378</f>
        <v>188929.1</v>
      </c>
    </row>
    <row r="289" spans="1:9" ht="20.25" customHeight="1" thickBot="1">
      <c r="A289" s="1"/>
      <c r="B289" s="5" t="s">
        <v>253</v>
      </c>
      <c r="C289" s="2" t="s">
        <v>149</v>
      </c>
      <c r="D289" s="2" t="s">
        <v>10</v>
      </c>
      <c r="E289" s="2"/>
      <c r="F289" s="2"/>
      <c r="G289" s="31">
        <f>G290</f>
        <v>23736.600000000002</v>
      </c>
      <c r="H289" s="48">
        <f t="shared" ref="H289:I289" si="111">H290</f>
        <v>17736.600000000002</v>
      </c>
      <c r="I289" s="48">
        <f t="shared" si="111"/>
        <v>17736.600000000002</v>
      </c>
    </row>
    <row r="290" spans="1:9" ht="87.75" customHeight="1" thickBot="1">
      <c r="A290" s="1"/>
      <c r="B290" s="13" t="s">
        <v>250</v>
      </c>
      <c r="C290" s="2" t="s">
        <v>149</v>
      </c>
      <c r="D290" s="2" t="s">
        <v>10</v>
      </c>
      <c r="E290" s="2" t="s">
        <v>150</v>
      </c>
      <c r="F290" s="2"/>
      <c r="G290" s="31">
        <f>G291+G307</f>
        <v>23736.600000000002</v>
      </c>
      <c r="H290" s="48">
        <f t="shared" ref="H290:I290" si="112">H291+H307</f>
        <v>17736.600000000002</v>
      </c>
      <c r="I290" s="48">
        <f t="shared" si="112"/>
        <v>17736.600000000002</v>
      </c>
    </row>
    <row r="291" spans="1:9" ht="63.75" thickBot="1">
      <c r="A291" s="1"/>
      <c r="B291" s="13" t="s">
        <v>251</v>
      </c>
      <c r="C291" s="2" t="s">
        <v>149</v>
      </c>
      <c r="D291" s="2" t="s">
        <v>10</v>
      </c>
      <c r="E291" s="2" t="s">
        <v>151</v>
      </c>
      <c r="F291" s="2"/>
      <c r="G291" s="31">
        <f>G292</f>
        <v>23736.600000000002</v>
      </c>
      <c r="H291" s="48">
        <f t="shared" ref="H291:I291" si="113">H292</f>
        <v>17736.600000000002</v>
      </c>
      <c r="I291" s="48">
        <f t="shared" si="113"/>
        <v>17736.600000000002</v>
      </c>
    </row>
    <row r="292" spans="1:9" ht="115.5" customHeight="1">
      <c r="A292" s="1"/>
      <c r="B292" s="12" t="s">
        <v>252</v>
      </c>
      <c r="C292" s="55" t="s">
        <v>149</v>
      </c>
      <c r="D292" s="55" t="s">
        <v>10</v>
      </c>
      <c r="E292" s="55" t="s">
        <v>152</v>
      </c>
      <c r="F292" s="55"/>
      <c r="G292" s="56">
        <f>G293+G295+G297+G299+G301+G303+G305</f>
        <v>23736.600000000002</v>
      </c>
      <c r="H292" s="48">
        <f t="shared" ref="H292:I292" si="114">H293+H295+H297+H299+H301+H303+H305</f>
        <v>17736.600000000002</v>
      </c>
      <c r="I292" s="48">
        <f t="shared" si="114"/>
        <v>17736.600000000002</v>
      </c>
    </row>
    <row r="293" spans="1:9" ht="86.25" customHeight="1">
      <c r="A293" s="1"/>
      <c r="B293" s="15" t="s">
        <v>254</v>
      </c>
      <c r="C293" s="2" t="s">
        <v>149</v>
      </c>
      <c r="D293" s="2" t="s">
        <v>10</v>
      </c>
      <c r="E293" s="2" t="s">
        <v>153</v>
      </c>
      <c r="F293" s="2"/>
      <c r="G293" s="31" t="str">
        <f>G294</f>
        <v>15850,5</v>
      </c>
      <c r="H293" s="31" t="str">
        <f t="shared" ref="H293:I293" si="115">H294</f>
        <v>9850,5</v>
      </c>
      <c r="I293" s="31" t="str">
        <f t="shared" si="115"/>
        <v>9850,5</v>
      </c>
    </row>
    <row r="294" spans="1:9" ht="31.5" customHeight="1" thickBot="1">
      <c r="A294" s="1"/>
      <c r="B294" s="57" t="s">
        <v>229</v>
      </c>
      <c r="C294" s="58" t="s">
        <v>149</v>
      </c>
      <c r="D294" s="58" t="s">
        <v>10</v>
      </c>
      <c r="E294" s="58" t="s">
        <v>153</v>
      </c>
      <c r="F294" s="58" t="s">
        <v>154</v>
      </c>
      <c r="G294" s="59" t="s">
        <v>638</v>
      </c>
      <c r="H294" s="31" t="s">
        <v>530</v>
      </c>
      <c r="I294" s="31" t="s">
        <v>530</v>
      </c>
    </row>
    <row r="295" spans="1:9" ht="1.5" hidden="1" customHeight="1" thickBot="1">
      <c r="A295" s="1"/>
      <c r="B295" s="13" t="s">
        <v>255</v>
      </c>
      <c r="C295" s="2" t="s">
        <v>149</v>
      </c>
      <c r="D295" s="2" t="s">
        <v>10</v>
      </c>
      <c r="E295" s="2" t="s">
        <v>155</v>
      </c>
      <c r="F295" s="2"/>
      <c r="G295" s="31" t="str">
        <f>G296</f>
        <v>0,0</v>
      </c>
      <c r="H295" s="30" t="str">
        <f>H296</f>
        <v>0</v>
      </c>
      <c r="I295" s="30" t="str">
        <f>I296</f>
        <v>0</v>
      </c>
    </row>
    <row r="296" spans="1:9" ht="32.25" hidden="1" thickBot="1">
      <c r="A296" s="1"/>
      <c r="B296" s="13" t="s">
        <v>229</v>
      </c>
      <c r="C296" s="2" t="s">
        <v>149</v>
      </c>
      <c r="D296" s="2" t="s">
        <v>10</v>
      </c>
      <c r="E296" s="2" t="s">
        <v>155</v>
      </c>
      <c r="F296" s="2" t="s">
        <v>154</v>
      </c>
      <c r="G296" s="31" t="s">
        <v>132</v>
      </c>
      <c r="H296" s="30" t="s">
        <v>420</v>
      </c>
      <c r="I296" s="30" t="s">
        <v>420</v>
      </c>
    </row>
    <row r="297" spans="1:9" ht="237" hidden="1" thickBot="1">
      <c r="A297" s="1"/>
      <c r="B297" s="13" t="s">
        <v>256</v>
      </c>
      <c r="C297" s="2" t="s">
        <v>149</v>
      </c>
      <c r="D297" s="2" t="s">
        <v>10</v>
      </c>
      <c r="E297" s="2" t="s">
        <v>156</v>
      </c>
      <c r="F297" s="2"/>
      <c r="G297" s="31" t="str">
        <f>G298</f>
        <v>0</v>
      </c>
      <c r="H297" s="30" t="str">
        <f t="shared" ref="H297:I297" si="116">H298</f>
        <v>0</v>
      </c>
      <c r="I297" s="30" t="str">
        <f t="shared" si="116"/>
        <v>0</v>
      </c>
    </row>
    <row r="298" spans="1:9" ht="32.25" hidden="1" thickBot="1">
      <c r="A298" s="1"/>
      <c r="B298" s="13" t="s">
        <v>229</v>
      </c>
      <c r="C298" s="2" t="s">
        <v>149</v>
      </c>
      <c r="D298" s="2" t="s">
        <v>10</v>
      </c>
      <c r="E298" s="2" t="s">
        <v>156</v>
      </c>
      <c r="F298" s="2" t="s">
        <v>154</v>
      </c>
      <c r="G298" s="31" t="s">
        <v>420</v>
      </c>
      <c r="H298" s="30" t="s">
        <v>420</v>
      </c>
      <c r="I298" s="30" t="s">
        <v>420</v>
      </c>
    </row>
    <row r="299" spans="1:9" ht="130.5" hidden="1" customHeight="1" thickBot="1">
      <c r="A299" s="1"/>
      <c r="B299" s="13" t="s">
        <v>257</v>
      </c>
      <c r="C299" s="2" t="s">
        <v>149</v>
      </c>
      <c r="D299" s="2" t="s">
        <v>10</v>
      </c>
      <c r="E299" s="2" t="s">
        <v>157</v>
      </c>
      <c r="F299" s="2"/>
      <c r="G299" s="31" t="str">
        <f>G300</f>
        <v>0,0</v>
      </c>
      <c r="H299" s="30" t="str">
        <f t="shared" ref="H299:I299" si="117">H300</f>
        <v>0</v>
      </c>
      <c r="I299" s="30" t="str">
        <f t="shared" si="117"/>
        <v>0</v>
      </c>
    </row>
    <row r="300" spans="1:9" ht="32.25" hidden="1" thickBot="1">
      <c r="A300" s="1"/>
      <c r="B300" s="13" t="s">
        <v>229</v>
      </c>
      <c r="C300" s="2" t="s">
        <v>149</v>
      </c>
      <c r="D300" s="2" t="s">
        <v>10</v>
      </c>
      <c r="E300" s="2" t="s">
        <v>157</v>
      </c>
      <c r="F300" s="2" t="s">
        <v>154</v>
      </c>
      <c r="G300" s="31" t="s">
        <v>132</v>
      </c>
      <c r="H300" s="30" t="s">
        <v>420</v>
      </c>
      <c r="I300" s="30" t="s">
        <v>420</v>
      </c>
    </row>
    <row r="301" spans="1:9" ht="192" customHeight="1" thickBot="1">
      <c r="A301" s="1"/>
      <c r="B301" s="13" t="s">
        <v>258</v>
      </c>
      <c r="C301" s="2" t="s">
        <v>149</v>
      </c>
      <c r="D301" s="2" t="s">
        <v>10</v>
      </c>
      <c r="E301" s="2" t="s">
        <v>158</v>
      </c>
      <c r="F301" s="2"/>
      <c r="G301" s="31" t="str">
        <f>G302</f>
        <v>7666,4</v>
      </c>
      <c r="H301" s="31" t="str">
        <f t="shared" ref="H301:I301" si="118">H302</f>
        <v>7666,4</v>
      </c>
      <c r="I301" s="31" t="str">
        <f t="shared" si="118"/>
        <v>7666,4</v>
      </c>
    </row>
    <row r="302" spans="1:9" ht="32.25" thickBot="1">
      <c r="B302" s="13" t="s">
        <v>229</v>
      </c>
      <c r="C302" s="2" t="s">
        <v>149</v>
      </c>
      <c r="D302" s="2" t="s">
        <v>10</v>
      </c>
      <c r="E302" s="2" t="s">
        <v>158</v>
      </c>
      <c r="F302" s="2" t="s">
        <v>154</v>
      </c>
      <c r="G302" s="31" t="s">
        <v>552</v>
      </c>
      <c r="H302" s="31" t="s">
        <v>552</v>
      </c>
      <c r="I302" s="31" t="s">
        <v>552</v>
      </c>
    </row>
    <row r="303" spans="1:9" ht="221.25" thickBot="1">
      <c r="B303" s="13" t="s">
        <v>259</v>
      </c>
      <c r="C303" s="2" t="s">
        <v>149</v>
      </c>
      <c r="D303" s="2" t="s">
        <v>10</v>
      </c>
      <c r="E303" s="2" t="s">
        <v>159</v>
      </c>
      <c r="F303" s="2"/>
      <c r="G303" s="31" t="str">
        <f>G304</f>
        <v>219,4</v>
      </c>
      <c r="H303" s="31" t="str">
        <f t="shared" ref="H303:I303" si="119">H304</f>
        <v>219,4</v>
      </c>
      <c r="I303" s="31" t="str">
        <f t="shared" si="119"/>
        <v>219,4</v>
      </c>
    </row>
    <row r="304" spans="1:9" ht="32.25" thickBot="1">
      <c r="B304" s="13" t="s">
        <v>229</v>
      </c>
      <c r="C304" s="2" t="s">
        <v>149</v>
      </c>
      <c r="D304" s="2" t="s">
        <v>10</v>
      </c>
      <c r="E304" s="2" t="s">
        <v>159</v>
      </c>
      <c r="F304" s="2" t="s">
        <v>154</v>
      </c>
      <c r="G304" s="31" t="s">
        <v>553</v>
      </c>
      <c r="H304" s="31" t="s">
        <v>553</v>
      </c>
      <c r="I304" s="31" t="s">
        <v>553</v>
      </c>
    </row>
    <row r="305" spans="2:9" ht="219.75" customHeight="1" thickBot="1">
      <c r="B305" s="13" t="s">
        <v>260</v>
      </c>
      <c r="C305" s="2" t="s">
        <v>149</v>
      </c>
      <c r="D305" s="2" t="s">
        <v>10</v>
      </c>
      <c r="E305" s="2" t="s">
        <v>160</v>
      </c>
      <c r="F305" s="2"/>
      <c r="G305" s="31" t="str">
        <f>G306</f>
        <v>0,3</v>
      </c>
      <c r="H305" s="31" t="str">
        <f t="shared" ref="H305:I305" si="120">H306</f>
        <v>0,3</v>
      </c>
      <c r="I305" s="31" t="str">
        <f t="shared" si="120"/>
        <v>0,3</v>
      </c>
    </row>
    <row r="306" spans="2:9" ht="30.75" customHeight="1" thickBot="1">
      <c r="B306" s="13" t="s">
        <v>229</v>
      </c>
      <c r="C306" s="2" t="s">
        <v>149</v>
      </c>
      <c r="D306" s="2" t="s">
        <v>10</v>
      </c>
      <c r="E306" s="2" t="s">
        <v>160</v>
      </c>
      <c r="F306" s="2" t="s">
        <v>154</v>
      </c>
      <c r="G306" s="31" t="s">
        <v>161</v>
      </c>
      <c r="H306" s="31" t="s">
        <v>161</v>
      </c>
      <c r="I306" s="31" t="s">
        <v>161</v>
      </c>
    </row>
    <row r="307" spans="2:9" ht="63.75" hidden="1" thickBot="1">
      <c r="B307" s="13" t="s">
        <v>261</v>
      </c>
      <c r="C307" s="2" t="s">
        <v>149</v>
      </c>
      <c r="D307" s="2" t="s">
        <v>10</v>
      </c>
      <c r="E307" s="2" t="s">
        <v>162</v>
      </c>
      <c r="F307" s="2"/>
      <c r="G307" s="31" t="str">
        <f>G308</f>
        <v>0</v>
      </c>
      <c r="H307" s="30" t="str">
        <f t="shared" ref="H307:I307" si="121">H308</f>
        <v>0</v>
      </c>
      <c r="I307" s="30" t="str">
        <f t="shared" si="121"/>
        <v>0</v>
      </c>
    </row>
    <row r="308" spans="2:9" ht="95.25" hidden="1" thickBot="1">
      <c r="B308" s="13" t="s">
        <v>262</v>
      </c>
      <c r="C308" s="2" t="s">
        <v>149</v>
      </c>
      <c r="D308" s="2" t="s">
        <v>10</v>
      </c>
      <c r="E308" s="2" t="s">
        <v>163</v>
      </c>
      <c r="F308" s="2"/>
      <c r="G308" s="31" t="str">
        <f>G309</f>
        <v>0</v>
      </c>
      <c r="H308" s="30" t="str">
        <f t="shared" ref="H308:I308" si="122">H309</f>
        <v>0</v>
      </c>
      <c r="I308" s="30" t="str">
        <f t="shared" si="122"/>
        <v>0</v>
      </c>
    </row>
    <row r="309" spans="2:9" ht="143.25" hidden="1" customHeight="1" thickBot="1">
      <c r="B309" s="13" t="s">
        <v>256</v>
      </c>
      <c r="C309" s="2" t="s">
        <v>149</v>
      </c>
      <c r="D309" s="2" t="s">
        <v>10</v>
      </c>
      <c r="E309" s="2" t="s">
        <v>164</v>
      </c>
      <c r="F309" s="2"/>
      <c r="G309" s="31" t="str">
        <f>G310</f>
        <v>0</v>
      </c>
      <c r="H309" s="30" t="str">
        <f t="shared" ref="H309:I309" si="123">H310</f>
        <v>0</v>
      </c>
      <c r="I309" s="30" t="str">
        <f t="shared" si="123"/>
        <v>0</v>
      </c>
    </row>
    <row r="310" spans="2:9" ht="32.25" hidden="1" thickBot="1">
      <c r="B310" s="13" t="s">
        <v>229</v>
      </c>
      <c r="C310" s="2" t="s">
        <v>149</v>
      </c>
      <c r="D310" s="2" t="s">
        <v>10</v>
      </c>
      <c r="E310" s="2" t="s">
        <v>164</v>
      </c>
      <c r="F310" s="2" t="s">
        <v>154</v>
      </c>
      <c r="G310" s="31" t="s">
        <v>420</v>
      </c>
      <c r="H310" s="30" t="s">
        <v>420</v>
      </c>
      <c r="I310" s="30" t="s">
        <v>420</v>
      </c>
    </row>
    <row r="311" spans="2:9" ht="16.5" thickBot="1">
      <c r="B311" s="5" t="s">
        <v>263</v>
      </c>
      <c r="C311" s="2" t="s">
        <v>149</v>
      </c>
      <c r="D311" s="2" t="s">
        <v>11</v>
      </c>
      <c r="E311" s="2"/>
      <c r="F311" s="2"/>
      <c r="G311" s="31">
        <f>G312+G345+G349</f>
        <v>134774</v>
      </c>
      <c r="H311" s="31">
        <f t="shared" ref="H311:I311" si="124">H312+H345+H349</f>
        <v>128954.79999999999</v>
      </c>
      <c r="I311" s="31">
        <f t="shared" si="124"/>
        <v>135161.1</v>
      </c>
    </row>
    <row r="312" spans="2:9" ht="94.5" customHeight="1" thickBot="1">
      <c r="B312" s="13" t="s">
        <v>250</v>
      </c>
      <c r="C312" s="2" t="s">
        <v>149</v>
      </c>
      <c r="D312" s="2" t="s">
        <v>11</v>
      </c>
      <c r="E312" s="2" t="s">
        <v>150</v>
      </c>
      <c r="F312" s="2"/>
      <c r="G312" s="33">
        <f>G313</f>
        <v>134574</v>
      </c>
      <c r="H312" s="33">
        <f t="shared" ref="H312:I312" si="125">H313</f>
        <v>128754.79999999999</v>
      </c>
      <c r="I312" s="33">
        <f t="shared" si="125"/>
        <v>134961.1</v>
      </c>
    </row>
    <row r="313" spans="2:9" ht="63.75" thickBot="1">
      <c r="B313" s="13" t="s">
        <v>261</v>
      </c>
      <c r="C313" s="2" t="s">
        <v>149</v>
      </c>
      <c r="D313" s="2" t="s">
        <v>11</v>
      </c>
      <c r="E313" s="2" t="s">
        <v>162</v>
      </c>
      <c r="F313" s="2"/>
      <c r="G313" s="31">
        <f>G314+G315</f>
        <v>134574</v>
      </c>
      <c r="H313" s="31">
        <f t="shared" ref="H313:I313" si="126">H314+H315</f>
        <v>128754.79999999999</v>
      </c>
      <c r="I313" s="31">
        <f t="shared" si="126"/>
        <v>134961.1</v>
      </c>
    </row>
    <row r="314" spans="2:9" ht="105" customHeight="1" thickBot="1">
      <c r="B314" s="13" t="s">
        <v>262</v>
      </c>
      <c r="C314" s="2" t="s">
        <v>149</v>
      </c>
      <c r="D314" s="2" t="s">
        <v>11</v>
      </c>
      <c r="E314" s="2" t="s">
        <v>163</v>
      </c>
      <c r="F314" s="2"/>
      <c r="G314" s="48">
        <f>G319+G321+G329+G331+G333+G337+G339+G341+G343</f>
        <v>134574</v>
      </c>
      <c r="H314" s="48">
        <f t="shared" ref="H314:I314" si="127">H319+H321+H329+H331+H333+H337+H339+H341+H343</f>
        <v>128754.79999999999</v>
      </c>
      <c r="I314" s="48">
        <f t="shared" si="127"/>
        <v>131765</v>
      </c>
    </row>
    <row r="315" spans="2:9" ht="111.75" customHeight="1" thickBot="1">
      <c r="B315" s="52" t="s">
        <v>453</v>
      </c>
      <c r="C315" s="2" t="s">
        <v>149</v>
      </c>
      <c r="D315" s="2" t="s">
        <v>11</v>
      </c>
      <c r="E315" s="2" t="s">
        <v>481</v>
      </c>
      <c r="F315" s="2"/>
      <c r="G315" s="31" t="str">
        <f>G316</f>
        <v>0,0</v>
      </c>
      <c r="H315" s="31" t="str">
        <f t="shared" ref="H315:I315" si="128">H316</f>
        <v>0,0</v>
      </c>
      <c r="I315" s="31" t="str">
        <f t="shared" si="128"/>
        <v>3196,1</v>
      </c>
    </row>
    <row r="316" spans="2:9" ht="49.5" customHeight="1" thickBot="1">
      <c r="B316" s="13" t="s">
        <v>229</v>
      </c>
      <c r="C316" s="2" t="s">
        <v>149</v>
      </c>
      <c r="D316" s="2" t="s">
        <v>11</v>
      </c>
      <c r="E316" s="2" t="s">
        <v>481</v>
      </c>
      <c r="F316" s="2" t="s">
        <v>154</v>
      </c>
      <c r="G316" s="31" t="s">
        <v>132</v>
      </c>
      <c r="H316" s="31" t="s">
        <v>132</v>
      </c>
      <c r="I316" s="31" t="s">
        <v>562</v>
      </c>
    </row>
    <row r="317" spans="2:9" ht="0.75" customHeight="1" thickBot="1">
      <c r="B317" s="38"/>
      <c r="C317" s="2"/>
      <c r="D317" s="2"/>
      <c r="E317" s="2"/>
      <c r="F317" s="2"/>
      <c r="G317" s="31"/>
      <c r="H317" s="31"/>
      <c r="I317" s="31"/>
    </row>
    <row r="318" spans="2:9" ht="37.5" hidden="1" customHeight="1" thickBot="1">
      <c r="B318" s="13"/>
      <c r="C318" s="2"/>
      <c r="D318" s="2"/>
      <c r="E318" s="2"/>
      <c r="F318" s="2"/>
      <c r="G318" s="31"/>
      <c r="H318" s="31"/>
      <c r="I318" s="31"/>
    </row>
    <row r="319" spans="2:9" ht="164.25" customHeight="1" thickBot="1">
      <c r="B319" s="13" t="s">
        <v>496</v>
      </c>
      <c r="C319" s="2" t="s">
        <v>149</v>
      </c>
      <c r="D319" s="2" t="s">
        <v>11</v>
      </c>
      <c r="E319" s="2" t="s">
        <v>495</v>
      </c>
      <c r="F319" s="2"/>
      <c r="G319" s="31" t="str">
        <f>G320</f>
        <v>7421,4</v>
      </c>
      <c r="H319" s="31" t="str">
        <f t="shared" ref="H319:I319" si="129">H320</f>
        <v>7421,4</v>
      </c>
      <c r="I319" s="31" t="str">
        <f t="shared" si="129"/>
        <v>7421,4</v>
      </c>
    </row>
    <row r="320" spans="2:9" ht="37.5" customHeight="1" thickBot="1">
      <c r="B320" s="13" t="s">
        <v>229</v>
      </c>
      <c r="C320" s="2" t="s">
        <v>149</v>
      </c>
      <c r="D320" s="2" t="s">
        <v>11</v>
      </c>
      <c r="E320" s="2" t="s">
        <v>495</v>
      </c>
      <c r="F320" s="2" t="s">
        <v>154</v>
      </c>
      <c r="G320" s="31" t="s">
        <v>563</v>
      </c>
      <c r="H320" s="31" t="s">
        <v>563</v>
      </c>
      <c r="I320" s="31" t="s">
        <v>563</v>
      </c>
    </row>
    <row r="321" spans="2:9" ht="126.75" thickBot="1">
      <c r="B321" s="13" t="s">
        <v>264</v>
      </c>
      <c r="C321" s="2" t="s">
        <v>149</v>
      </c>
      <c r="D321" s="2" t="s">
        <v>11</v>
      </c>
      <c r="E321" s="2" t="s">
        <v>165</v>
      </c>
      <c r="F321" s="2"/>
      <c r="G321" s="31" t="str">
        <f>G322</f>
        <v>35001,1</v>
      </c>
      <c r="H321" s="31" t="str">
        <f t="shared" ref="H321:I321" si="130">H322</f>
        <v>29068,1</v>
      </c>
      <c r="I321" s="31" t="str">
        <f t="shared" si="130"/>
        <v>32032,7</v>
      </c>
    </row>
    <row r="322" spans="2:9" ht="39.75" customHeight="1" thickBot="1">
      <c r="B322" s="13" t="s">
        <v>229</v>
      </c>
      <c r="C322" s="2" t="s">
        <v>149</v>
      </c>
      <c r="D322" s="2" t="s">
        <v>11</v>
      </c>
      <c r="E322" s="2" t="s">
        <v>165</v>
      </c>
      <c r="F322" s="2" t="s">
        <v>154</v>
      </c>
      <c r="G322" s="31" t="s">
        <v>602</v>
      </c>
      <c r="H322" s="31" t="s">
        <v>605</v>
      </c>
      <c r="I322" s="31" t="s">
        <v>603</v>
      </c>
    </row>
    <row r="323" spans="2:9" ht="174" hidden="1" thickBot="1">
      <c r="B323" s="13" t="s">
        <v>255</v>
      </c>
      <c r="C323" s="2" t="s">
        <v>149</v>
      </c>
      <c r="D323" s="2" t="s">
        <v>11</v>
      </c>
      <c r="E323" s="2" t="s">
        <v>166</v>
      </c>
      <c r="F323" s="2"/>
      <c r="G323" s="31" t="str">
        <f>G324</f>
        <v>0,0</v>
      </c>
      <c r="H323" s="30" t="str">
        <f t="shared" ref="H323:I323" si="131">H324</f>
        <v>0</v>
      </c>
      <c r="I323" s="30" t="str">
        <f t="shared" si="131"/>
        <v>0</v>
      </c>
    </row>
    <row r="324" spans="2:9" ht="32.25" hidden="1" thickBot="1">
      <c r="B324" s="13" t="s">
        <v>229</v>
      </c>
      <c r="C324" s="2" t="s">
        <v>149</v>
      </c>
      <c r="D324" s="2" t="s">
        <v>11</v>
      </c>
      <c r="E324" s="2" t="s">
        <v>166</v>
      </c>
      <c r="F324" s="2" t="s">
        <v>154</v>
      </c>
      <c r="G324" s="31" t="s">
        <v>132</v>
      </c>
      <c r="H324" s="30" t="s">
        <v>420</v>
      </c>
      <c r="I324" s="30" t="s">
        <v>420</v>
      </c>
    </row>
    <row r="325" spans="2:9" ht="111" hidden="1" thickBot="1">
      <c r="B325" s="13" t="s">
        <v>265</v>
      </c>
      <c r="C325" s="2" t="s">
        <v>149</v>
      </c>
      <c r="D325" s="2" t="s">
        <v>11</v>
      </c>
      <c r="E325" s="2" t="s">
        <v>167</v>
      </c>
      <c r="F325" s="2"/>
      <c r="G325" s="31" t="str">
        <f>G326</f>
        <v>0</v>
      </c>
      <c r="H325" s="30" t="str">
        <f t="shared" ref="H325:I325" si="132">H326</f>
        <v>0</v>
      </c>
      <c r="I325" s="30" t="str">
        <f t="shared" si="132"/>
        <v>0</v>
      </c>
    </row>
    <row r="326" spans="2:9" ht="32.25" hidden="1" thickBot="1">
      <c r="B326" s="13" t="s">
        <v>229</v>
      </c>
      <c r="C326" s="2" t="s">
        <v>149</v>
      </c>
      <c r="D326" s="2" t="s">
        <v>11</v>
      </c>
      <c r="E326" s="2" t="s">
        <v>167</v>
      </c>
      <c r="F326" s="2" t="s">
        <v>154</v>
      </c>
      <c r="G326" s="31" t="s">
        <v>420</v>
      </c>
      <c r="H326" s="30" t="s">
        <v>420</v>
      </c>
      <c r="I326" s="30" t="s">
        <v>420</v>
      </c>
    </row>
    <row r="327" spans="2:9" ht="126.75" hidden="1" customHeight="1" thickBot="1">
      <c r="B327" s="13" t="s">
        <v>257</v>
      </c>
      <c r="C327" s="2" t="s">
        <v>149</v>
      </c>
      <c r="D327" s="2" t="s">
        <v>11</v>
      </c>
      <c r="E327" s="2" t="s">
        <v>168</v>
      </c>
      <c r="F327" s="2"/>
      <c r="G327" s="31" t="str">
        <f>G328</f>
        <v>0,0</v>
      </c>
      <c r="H327" s="30" t="str">
        <f>H328</f>
        <v>0</v>
      </c>
      <c r="I327" s="30" t="str">
        <f>I328</f>
        <v>0</v>
      </c>
    </row>
    <row r="328" spans="2:9" ht="32.25" hidden="1" thickBot="1">
      <c r="B328" s="13" t="s">
        <v>229</v>
      </c>
      <c r="C328" s="2" t="s">
        <v>149</v>
      </c>
      <c r="D328" s="2" t="s">
        <v>11</v>
      </c>
      <c r="E328" s="2" t="s">
        <v>168</v>
      </c>
      <c r="F328" s="2" t="s">
        <v>154</v>
      </c>
      <c r="G328" s="31" t="s">
        <v>132</v>
      </c>
      <c r="H328" s="30" t="s">
        <v>420</v>
      </c>
      <c r="I328" s="30" t="s">
        <v>420</v>
      </c>
    </row>
    <row r="329" spans="2:9" ht="105.75" customHeight="1" thickBot="1">
      <c r="B329" s="15" t="s">
        <v>579</v>
      </c>
      <c r="C329" s="2" t="s">
        <v>149</v>
      </c>
      <c r="D329" s="2" t="s">
        <v>11</v>
      </c>
      <c r="E329" s="2" t="s">
        <v>577</v>
      </c>
      <c r="F329" s="2"/>
      <c r="G329" s="48" t="str">
        <f>G330</f>
        <v>120,0</v>
      </c>
      <c r="H329" s="48" t="str">
        <f t="shared" ref="H329:I329" si="133">H330</f>
        <v>84,0</v>
      </c>
      <c r="I329" s="48" t="str">
        <f t="shared" si="133"/>
        <v>84,0</v>
      </c>
    </row>
    <row r="330" spans="2:9" ht="32.25" thickBot="1">
      <c r="B330" s="13" t="s">
        <v>229</v>
      </c>
      <c r="C330" s="2" t="s">
        <v>149</v>
      </c>
      <c r="D330" s="2" t="s">
        <v>11</v>
      </c>
      <c r="E330" s="2" t="s">
        <v>577</v>
      </c>
      <c r="F330" s="2" t="s">
        <v>154</v>
      </c>
      <c r="G330" s="31" t="s">
        <v>54</v>
      </c>
      <c r="H330" s="31" t="s">
        <v>578</v>
      </c>
      <c r="I330" s="31" t="s">
        <v>578</v>
      </c>
    </row>
    <row r="331" spans="2:9" ht="327" customHeight="1" thickBot="1">
      <c r="B331" s="13" t="s">
        <v>309</v>
      </c>
      <c r="C331" s="2" t="s">
        <v>149</v>
      </c>
      <c r="D331" s="2" t="s">
        <v>11</v>
      </c>
      <c r="E331" s="2" t="s">
        <v>169</v>
      </c>
      <c r="F331" s="2"/>
      <c r="G331" s="31" t="str">
        <f>G332</f>
        <v>86466,0</v>
      </c>
      <c r="H331" s="31" t="str">
        <f t="shared" ref="H331:I331" si="134">H332</f>
        <v>86466,0</v>
      </c>
      <c r="I331" s="31" t="str">
        <f t="shared" si="134"/>
        <v>86466,0</v>
      </c>
    </row>
    <row r="332" spans="2:9" ht="32.25" thickBot="1">
      <c r="B332" s="13" t="s">
        <v>229</v>
      </c>
      <c r="C332" s="2" t="s">
        <v>149</v>
      </c>
      <c r="D332" s="2" t="s">
        <v>11</v>
      </c>
      <c r="E332" s="2" t="s">
        <v>169</v>
      </c>
      <c r="F332" s="2" t="s">
        <v>154</v>
      </c>
      <c r="G332" s="31" t="s">
        <v>620</v>
      </c>
      <c r="H332" s="31" t="s">
        <v>620</v>
      </c>
      <c r="I332" s="31" t="s">
        <v>620</v>
      </c>
    </row>
    <row r="333" spans="2:9" ht="205.5" thickBot="1">
      <c r="B333" s="13" t="s">
        <v>307</v>
      </c>
      <c r="C333" s="2" t="s">
        <v>149</v>
      </c>
      <c r="D333" s="2" t="s">
        <v>11</v>
      </c>
      <c r="E333" s="2" t="s">
        <v>170</v>
      </c>
      <c r="F333" s="2"/>
      <c r="G333" s="31" t="str">
        <f>G334</f>
        <v>602,0</v>
      </c>
      <c r="H333" s="31" t="str">
        <f t="shared" ref="H333:I333" si="135">H334</f>
        <v>602,0</v>
      </c>
      <c r="I333" s="31" t="str">
        <f t="shared" si="135"/>
        <v>602,0</v>
      </c>
    </row>
    <row r="334" spans="2:9" ht="31.5" customHeight="1" thickBot="1">
      <c r="B334" s="13" t="s">
        <v>229</v>
      </c>
      <c r="C334" s="2" t="s">
        <v>149</v>
      </c>
      <c r="D334" s="2" t="s">
        <v>11</v>
      </c>
      <c r="E334" s="2" t="s">
        <v>170</v>
      </c>
      <c r="F334" s="2" t="s">
        <v>154</v>
      </c>
      <c r="G334" s="31" t="s">
        <v>554</v>
      </c>
      <c r="H334" s="31" t="s">
        <v>554</v>
      </c>
      <c r="I334" s="31" t="s">
        <v>554</v>
      </c>
    </row>
    <row r="335" spans="2:9" ht="117.75" hidden="1" customHeight="1" thickBot="1">
      <c r="B335" s="13" t="s">
        <v>308</v>
      </c>
      <c r="C335" s="2" t="s">
        <v>149</v>
      </c>
      <c r="D335" s="2" t="s">
        <v>11</v>
      </c>
      <c r="E335" s="2" t="s">
        <v>171</v>
      </c>
      <c r="F335" s="2"/>
      <c r="G335" s="31" t="str">
        <f>G336</f>
        <v>0</v>
      </c>
      <c r="H335" s="31" t="str">
        <f t="shared" ref="H335:I335" si="136">H336</f>
        <v>0</v>
      </c>
      <c r="I335" s="31" t="str">
        <f t="shared" si="136"/>
        <v>0</v>
      </c>
    </row>
    <row r="336" spans="2:9" ht="32.25" hidden="1" thickBot="1">
      <c r="B336" s="13" t="s">
        <v>229</v>
      </c>
      <c r="C336" s="2" t="s">
        <v>149</v>
      </c>
      <c r="D336" s="2" t="s">
        <v>11</v>
      </c>
      <c r="E336" s="2" t="s">
        <v>171</v>
      </c>
      <c r="F336" s="2" t="s">
        <v>154</v>
      </c>
      <c r="G336" s="31" t="s">
        <v>420</v>
      </c>
      <c r="H336" s="31" t="s">
        <v>420</v>
      </c>
      <c r="I336" s="31" t="s">
        <v>420</v>
      </c>
    </row>
    <row r="337" spans="2:9" ht="98.25" customHeight="1" thickBot="1">
      <c r="B337" s="13" t="s">
        <v>630</v>
      </c>
      <c r="C337" s="2" t="s">
        <v>149</v>
      </c>
      <c r="D337" s="2" t="s">
        <v>11</v>
      </c>
      <c r="E337" s="2" t="s">
        <v>631</v>
      </c>
      <c r="F337" s="2"/>
      <c r="G337" s="31" t="str">
        <f>G338</f>
        <v>274,9</v>
      </c>
      <c r="H337" s="31" t="str">
        <f t="shared" ref="H337:I337" si="137">H338</f>
        <v>274,9</v>
      </c>
      <c r="I337" s="31" t="str">
        <f t="shared" si="137"/>
        <v>274,9</v>
      </c>
    </row>
    <row r="338" spans="2:9" ht="32.25" thickBot="1">
      <c r="B338" s="13" t="s">
        <v>229</v>
      </c>
      <c r="C338" s="2" t="s">
        <v>149</v>
      </c>
      <c r="D338" s="2" t="s">
        <v>11</v>
      </c>
      <c r="E338" s="2" t="s">
        <v>631</v>
      </c>
      <c r="F338" s="2" t="s">
        <v>154</v>
      </c>
      <c r="G338" s="31" t="s">
        <v>604</v>
      </c>
      <c r="H338" s="31" t="s">
        <v>604</v>
      </c>
      <c r="I338" s="31" t="s">
        <v>604</v>
      </c>
    </row>
    <row r="339" spans="2:9" ht="201" customHeight="1" thickBot="1">
      <c r="B339" s="13" t="s">
        <v>306</v>
      </c>
      <c r="C339" s="2" t="s">
        <v>149</v>
      </c>
      <c r="D339" s="2" t="s">
        <v>11</v>
      </c>
      <c r="E339" s="2" t="s">
        <v>172</v>
      </c>
      <c r="F339" s="2"/>
      <c r="G339" s="31" t="str">
        <f>G340</f>
        <v>172,0</v>
      </c>
      <c r="H339" s="31" t="str">
        <f t="shared" ref="H339:I339" si="138">H340</f>
        <v>172,0</v>
      </c>
      <c r="I339" s="31" t="str">
        <f t="shared" si="138"/>
        <v>172,0</v>
      </c>
    </row>
    <row r="340" spans="2:9" ht="32.25" thickBot="1">
      <c r="B340" s="13" t="s">
        <v>229</v>
      </c>
      <c r="C340" s="2" t="s">
        <v>149</v>
      </c>
      <c r="D340" s="2" t="s">
        <v>11</v>
      </c>
      <c r="E340" s="2" t="s">
        <v>172</v>
      </c>
      <c r="F340" s="2" t="s">
        <v>154</v>
      </c>
      <c r="G340" s="31" t="s">
        <v>173</v>
      </c>
      <c r="H340" s="31" t="s">
        <v>173</v>
      </c>
      <c r="I340" s="31" t="s">
        <v>173</v>
      </c>
    </row>
    <row r="341" spans="2:9" ht="118.5" customHeight="1" thickBot="1">
      <c r="B341" s="13" t="s">
        <v>492</v>
      </c>
      <c r="C341" s="2" t="s">
        <v>149</v>
      </c>
      <c r="D341" s="2" t="s">
        <v>11</v>
      </c>
      <c r="E341" s="2" t="s">
        <v>491</v>
      </c>
      <c r="F341" s="2"/>
      <c r="G341" s="31" t="str">
        <f>G342</f>
        <v>0,0</v>
      </c>
      <c r="H341" s="31" t="str">
        <f t="shared" ref="H341:I341" si="139">H342</f>
        <v>0,0</v>
      </c>
      <c r="I341" s="31" t="str">
        <f t="shared" si="139"/>
        <v>0,0</v>
      </c>
    </row>
    <row r="342" spans="2:9" ht="32.25" thickBot="1">
      <c r="B342" s="13" t="s">
        <v>229</v>
      </c>
      <c r="C342" s="2" t="s">
        <v>149</v>
      </c>
      <c r="D342" s="2" t="s">
        <v>11</v>
      </c>
      <c r="E342" s="2" t="s">
        <v>491</v>
      </c>
      <c r="F342" s="2" t="s">
        <v>154</v>
      </c>
      <c r="G342" s="31" t="s">
        <v>132</v>
      </c>
      <c r="H342" s="31" t="s">
        <v>132</v>
      </c>
      <c r="I342" s="31" t="s">
        <v>132</v>
      </c>
    </row>
    <row r="343" spans="2:9" ht="174" thickBot="1">
      <c r="B343" s="13" t="s">
        <v>494</v>
      </c>
      <c r="C343" s="2" t="s">
        <v>149</v>
      </c>
      <c r="D343" s="2" t="s">
        <v>11</v>
      </c>
      <c r="E343" s="2" t="s">
        <v>497</v>
      </c>
      <c r="F343" s="2"/>
      <c r="G343" s="31" t="str">
        <f>G344</f>
        <v>4516,6</v>
      </c>
      <c r="H343" s="31" t="str">
        <f t="shared" ref="H343:I343" si="140">H344</f>
        <v>4666,4</v>
      </c>
      <c r="I343" s="31" t="str">
        <f t="shared" si="140"/>
        <v>4712,0</v>
      </c>
    </row>
    <row r="344" spans="2:9" ht="34.5" customHeight="1" thickBot="1">
      <c r="B344" s="13" t="s">
        <v>229</v>
      </c>
      <c r="C344" s="2" t="s">
        <v>149</v>
      </c>
      <c r="D344" s="2" t="s">
        <v>11</v>
      </c>
      <c r="E344" s="2" t="s">
        <v>497</v>
      </c>
      <c r="F344" s="2" t="s">
        <v>154</v>
      </c>
      <c r="G344" s="31" t="s">
        <v>564</v>
      </c>
      <c r="H344" s="31" t="s">
        <v>565</v>
      </c>
      <c r="I344" s="31" t="s">
        <v>566</v>
      </c>
    </row>
    <row r="345" spans="2:9" ht="126.75" hidden="1" thickBot="1">
      <c r="B345" s="13" t="s">
        <v>370</v>
      </c>
      <c r="C345" s="2" t="s">
        <v>149</v>
      </c>
      <c r="D345" s="2" t="s">
        <v>11</v>
      </c>
      <c r="E345" s="2" t="s">
        <v>22</v>
      </c>
      <c r="F345" s="2"/>
      <c r="G345" s="31" t="str">
        <f>G346</f>
        <v>0,0</v>
      </c>
      <c r="H345" s="31" t="str">
        <f t="shared" ref="H345:I347" si="141">H346</f>
        <v>0,0</v>
      </c>
      <c r="I345" s="31" t="str">
        <f t="shared" si="141"/>
        <v>0,0</v>
      </c>
    </row>
    <row r="346" spans="2:9" ht="111" hidden="1" thickBot="1">
      <c r="B346" s="13" t="s">
        <v>365</v>
      </c>
      <c r="C346" s="2" t="s">
        <v>149</v>
      </c>
      <c r="D346" s="2" t="s">
        <v>11</v>
      </c>
      <c r="E346" s="2" t="s">
        <v>94</v>
      </c>
      <c r="F346" s="2"/>
      <c r="G346" s="31" t="str">
        <f>G347</f>
        <v>0,0</v>
      </c>
      <c r="H346" s="31" t="str">
        <f t="shared" si="141"/>
        <v>0,0</v>
      </c>
      <c r="I346" s="31" t="str">
        <f t="shared" si="141"/>
        <v>0,0</v>
      </c>
    </row>
    <row r="347" spans="2:9" ht="9.75" hidden="1" customHeight="1" thickBot="1">
      <c r="B347" s="13" t="s">
        <v>366</v>
      </c>
      <c r="C347" s="2" t="s">
        <v>149</v>
      </c>
      <c r="D347" s="2" t="s">
        <v>11</v>
      </c>
      <c r="E347" s="2" t="s">
        <v>95</v>
      </c>
      <c r="F347" s="2"/>
      <c r="G347" s="31" t="str">
        <f>G348</f>
        <v>0,0</v>
      </c>
      <c r="H347" s="31" t="str">
        <f t="shared" si="141"/>
        <v>0,0</v>
      </c>
      <c r="I347" s="31" t="str">
        <f t="shared" si="141"/>
        <v>0,0</v>
      </c>
    </row>
    <row r="348" spans="2:9" ht="95.25" hidden="1" thickBot="1">
      <c r="B348" s="13" t="s">
        <v>218</v>
      </c>
      <c r="C348" s="2" t="s">
        <v>149</v>
      </c>
      <c r="D348" s="2" t="s">
        <v>11</v>
      </c>
      <c r="E348" s="2" t="s">
        <v>95</v>
      </c>
      <c r="F348" s="2" t="s">
        <v>18</v>
      </c>
      <c r="G348" s="31" t="s">
        <v>132</v>
      </c>
      <c r="H348" s="31" t="s">
        <v>132</v>
      </c>
      <c r="I348" s="31" t="s">
        <v>132</v>
      </c>
    </row>
    <row r="349" spans="2:9" ht="48" thickBot="1">
      <c r="B349" s="13" t="s">
        <v>356</v>
      </c>
      <c r="C349" s="2" t="s">
        <v>149</v>
      </c>
      <c r="D349" s="2" t="s">
        <v>11</v>
      </c>
      <c r="E349" s="2" t="s">
        <v>109</v>
      </c>
      <c r="F349" s="2"/>
      <c r="G349" s="48">
        <f>G350</f>
        <v>200</v>
      </c>
      <c r="H349" s="48">
        <f t="shared" ref="H349:I349" si="142">H350</f>
        <v>200</v>
      </c>
      <c r="I349" s="48">
        <f t="shared" si="142"/>
        <v>200</v>
      </c>
    </row>
    <row r="350" spans="2:9" ht="48" thickBot="1">
      <c r="B350" s="13" t="s">
        <v>357</v>
      </c>
      <c r="C350" s="2" t="s">
        <v>149</v>
      </c>
      <c r="D350" s="2" t="s">
        <v>11</v>
      </c>
      <c r="E350" s="2" t="s">
        <v>110</v>
      </c>
      <c r="F350" s="2"/>
      <c r="G350" s="48">
        <f>G351</f>
        <v>200</v>
      </c>
      <c r="H350" s="48">
        <f t="shared" ref="H350:I350" si="143">H351</f>
        <v>200</v>
      </c>
      <c r="I350" s="48">
        <f t="shared" si="143"/>
        <v>200</v>
      </c>
    </row>
    <row r="351" spans="2:9" ht="79.5" thickBot="1">
      <c r="B351" s="13" t="s">
        <v>358</v>
      </c>
      <c r="C351" s="2" t="s">
        <v>149</v>
      </c>
      <c r="D351" s="2" t="s">
        <v>11</v>
      </c>
      <c r="E351" s="2" t="s">
        <v>111</v>
      </c>
      <c r="F351" s="2"/>
      <c r="G351" s="48">
        <f>G352</f>
        <v>200</v>
      </c>
      <c r="H351" s="48">
        <f t="shared" ref="H351:I351" si="144">H352</f>
        <v>200</v>
      </c>
      <c r="I351" s="48">
        <f t="shared" si="144"/>
        <v>200</v>
      </c>
    </row>
    <row r="352" spans="2:9" ht="32.25" thickBot="1">
      <c r="B352" s="13" t="s">
        <v>229</v>
      </c>
      <c r="C352" s="2" t="s">
        <v>149</v>
      </c>
      <c r="D352" s="2" t="s">
        <v>11</v>
      </c>
      <c r="E352" s="2" t="s">
        <v>111</v>
      </c>
      <c r="F352" s="2" t="s">
        <v>154</v>
      </c>
      <c r="G352" s="48">
        <v>200</v>
      </c>
      <c r="H352" s="48">
        <v>200</v>
      </c>
      <c r="I352" s="48">
        <v>200</v>
      </c>
    </row>
    <row r="353" spans="2:9" ht="0.75" customHeight="1" thickBot="1">
      <c r="B353" s="13" t="s">
        <v>305</v>
      </c>
      <c r="C353" s="2" t="s">
        <v>149</v>
      </c>
      <c r="D353" s="2" t="s">
        <v>11</v>
      </c>
      <c r="E353" s="2" t="s">
        <v>174</v>
      </c>
      <c r="F353" s="2"/>
      <c r="G353" s="31" t="str">
        <f>G354</f>
        <v>0</v>
      </c>
      <c r="H353" s="30" t="str">
        <f t="shared" ref="H353:I353" si="145">H354</f>
        <v>0</v>
      </c>
      <c r="I353" s="30" t="str">
        <f t="shared" si="145"/>
        <v>0</v>
      </c>
    </row>
    <row r="354" spans="2:9" ht="32.25" hidden="1" thickBot="1">
      <c r="B354" s="13" t="s">
        <v>229</v>
      </c>
      <c r="C354" s="2" t="s">
        <v>149</v>
      </c>
      <c r="D354" s="2" t="s">
        <v>11</v>
      </c>
      <c r="E354" s="2" t="s">
        <v>174</v>
      </c>
      <c r="F354" s="2" t="s">
        <v>154</v>
      </c>
      <c r="G354" s="31" t="s">
        <v>420</v>
      </c>
      <c r="H354" s="30" t="s">
        <v>420</v>
      </c>
      <c r="I354" s="30" t="s">
        <v>420</v>
      </c>
    </row>
    <row r="355" spans="2:9" ht="32.25" thickBot="1">
      <c r="B355" s="13" t="s">
        <v>267</v>
      </c>
      <c r="C355" s="2" t="s">
        <v>149</v>
      </c>
      <c r="D355" s="2" t="s">
        <v>15</v>
      </c>
      <c r="E355" s="2"/>
      <c r="F355" s="2"/>
      <c r="G355" s="48">
        <f>G356+G365</f>
        <v>10287.299999999999</v>
      </c>
      <c r="H355" s="31">
        <f t="shared" ref="H355:I355" si="146">H356+H365</f>
        <v>10287.299999999999</v>
      </c>
      <c r="I355" s="31">
        <f t="shared" si="146"/>
        <v>10287.299999999999</v>
      </c>
    </row>
    <row r="356" spans="2:9" ht="66" customHeight="1" thickBot="1">
      <c r="B356" s="13" t="s">
        <v>250</v>
      </c>
      <c r="C356" s="2" t="s">
        <v>149</v>
      </c>
      <c r="D356" s="2" t="s">
        <v>15</v>
      </c>
      <c r="E356" s="2" t="s">
        <v>150</v>
      </c>
      <c r="F356" s="2"/>
      <c r="G356" s="48">
        <f>G357</f>
        <v>4352.3999999999996</v>
      </c>
      <c r="H356" s="48">
        <f t="shared" ref="H356:I356" si="147">H357</f>
        <v>4352.3999999999996</v>
      </c>
      <c r="I356" s="48">
        <f t="shared" si="147"/>
        <v>4352.3999999999996</v>
      </c>
    </row>
    <row r="357" spans="2:9" ht="63.75" thickBot="1">
      <c r="B357" s="13" t="s">
        <v>261</v>
      </c>
      <c r="C357" s="2" t="s">
        <v>149</v>
      </c>
      <c r="D357" s="2" t="s">
        <v>15</v>
      </c>
      <c r="E357" s="2" t="s">
        <v>162</v>
      </c>
      <c r="F357" s="2"/>
      <c r="G357" s="48">
        <f>G358</f>
        <v>4352.3999999999996</v>
      </c>
      <c r="H357" s="48">
        <f t="shared" ref="H357:I357" si="148">H358</f>
        <v>4352.3999999999996</v>
      </c>
      <c r="I357" s="48">
        <f t="shared" si="148"/>
        <v>4352.3999999999996</v>
      </c>
    </row>
    <row r="358" spans="2:9" ht="115.5" customHeight="1" thickBot="1">
      <c r="B358" s="13" t="s">
        <v>266</v>
      </c>
      <c r="C358" s="2" t="s">
        <v>149</v>
      </c>
      <c r="D358" s="2" t="s">
        <v>15</v>
      </c>
      <c r="E358" s="2" t="s">
        <v>175</v>
      </c>
      <c r="F358" s="2"/>
      <c r="G358" s="48">
        <f>G359+G361+G363</f>
        <v>4352.3999999999996</v>
      </c>
      <c r="H358" s="48">
        <f t="shared" ref="H358:I358" si="149">H359+H361+H363</f>
        <v>4352.3999999999996</v>
      </c>
      <c r="I358" s="48">
        <f t="shared" si="149"/>
        <v>4352.3999999999996</v>
      </c>
    </row>
    <row r="359" spans="2:9" ht="100.5" customHeight="1" thickBot="1">
      <c r="B359" s="13" t="s">
        <v>268</v>
      </c>
      <c r="C359" s="2" t="s">
        <v>149</v>
      </c>
      <c r="D359" s="2" t="s">
        <v>15</v>
      </c>
      <c r="E359" s="2" t="s">
        <v>176</v>
      </c>
      <c r="F359" s="2"/>
      <c r="G359" s="31" t="str">
        <f>G360</f>
        <v>4352,4</v>
      </c>
      <c r="H359" s="31" t="str">
        <f t="shared" ref="H359:I359" si="150">H360</f>
        <v>4352,4</v>
      </c>
      <c r="I359" s="31" t="str">
        <f t="shared" si="150"/>
        <v>4352,4</v>
      </c>
    </row>
    <row r="360" spans="2:9" ht="32.25" thickBot="1">
      <c r="B360" s="13" t="s">
        <v>229</v>
      </c>
      <c r="C360" s="2" t="s">
        <v>149</v>
      </c>
      <c r="D360" s="2" t="s">
        <v>15</v>
      </c>
      <c r="E360" s="2" t="s">
        <v>176</v>
      </c>
      <c r="F360" s="2" t="s">
        <v>154</v>
      </c>
      <c r="G360" s="31" t="s">
        <v>531</v>
      </c>
      <c r="H360" s="31" t="s">
        <v>531</v>
      </c>
      <c r="I360" s="31" t="s">
        <v>531</v>
      </c>
    </row>
    <row r="361" spans="2:9" ht="0.75" customHeight="1" thickBot="1">
      <c r="B361" s="13" t="s">
        <v>257</v>
      </c>
      <c r="C361" s="2" t="s">
        <v>149</v>
      </c>
      <c r="D361" s="2" t="s">
        <v>15</v>
      </c>
      <c r="E361" s="2" t="s">
        <v>177</v>
      </c>
      <c r="F361" s="2"/>
      <c r="G361" s="31" t="str">
        <f>G362</f>
        <v>0,0</v>
      </c>
      <c r="H361" s="30" t="str">
        <f t="shared" ref="H361:I361" si="151">H362</f>
        <v>0</v>
      </c>
      <c r="I361" s="30" t="str">
        <f t="shared" si="151"/>
        <v>0</v>
      </c>
    </row>
    <row r="362" spans="2:9" ht="32.25" hidden="1" thickBot="1">
      <c r="B362" s="13" t="s">
        <v>229</v>
      </c>
      <c r="C362" s="2" t="s">
        <v>149</v>
      </c>
      <c r="D362" s="2" t="s">
        <v>15</v>
      </c>
      <c r="E362" s="2" t="s">
        <v>177</v>
      </c>
      <c r="F362" s="2" t="s">
        <v>154</v>
      </c>
      <c r="G362" s="31" t="s">
        <v>132</v>
      </c>
      <c r="H362" s="30" t="s">
        <v>420</v>
      </c>
      <c r="I362" s="30" t="s">
        <v>420</v>
      </c>
    </row>
    <row r="363" spans="2:9" ht="125.25" hidden="1" customHeight="1" thickBot="1">
      <c r="B363" s="13" t="s">
        <v>580</v>
      </c>
      <c r="C363" s="2" t="s">
        <v>149</v>
      </c>
      <c r="D363" s="2" t="s">
        <v>15</v>
      </c>
      <c r="E363" s="2" t="s">
        <v>178</v>
      </c>
      <c r="F363" s="2"/>
      <c r="G363" s="48">
        <f>G364</f>
        <v>0</v>
      </c>
      <c r="H363" s="31" t="str">
        <f t="shared" ref="H363:I363" si="152">H364</f>
        <v>0</v>
      </c>
      <c r="I363" s="31" t="str">
        <f t="shared" si="152"/>
        <v>0</v>
      </c>
    </row>
    <row r="364" spans="2:9" ht="32.25" hidden="1" thickBot="1">
      <c r="B364" s="13" t="s">
        <v>229</v>
      </c>
      <c r="C364" s="2" t="s">
        <v>149</v>
      </c>
      <c r="D364" s="2" t="s">
        <v>15</v>
      </c>
      <c r="E364" s="2" t="s">
        <v>178</v>
      </c>
      <c r="F364" s="2" t="s">
        <v>154</v>
      </c>
      <c r="G364" s="48">
        <v>0</v>
      </c>
      <c r="H364" s="31" t="s">
        <v>420</v>
      </c>
      <c r="I364" s="31" t="s">
        <v>420</v>
      </c>
    </row>
    <row r="365" spans="2:9" ht="81.75" customHeight="1" thickBot="1">
      <c r="B365" s="13" t="s">
        <v>269</v>
      </c>
      <c r="C365" s="2" t="s">
        <v>149</v>
      </c>
      <c r="D365" s="2" t="s">
        <v>15</v>
      </c>
      <c r="E365" s="2" t="s">
        <v>42</v>
      </c>
      <c r="F365" s="2"/>
      <c r="G365" s="31">
        <f>G366</f>
        <v>5934.9</v>
      </c>
      <c r="H365" s="31">
        <f t="shared" ref="H365:I365" si="153">H366</f>
        <v>5934.9</v>
      </c>
      <c r="I365" s="31">
        <f t="shared" si="153"/>
        <v>5934.9</v>
      </c>
    </row>
    <row r="366" spans="2:9" ht="33.75" customHeight="1" thickBot="1">
      <c r="B366" s="5" t="s">
        <v>270</v>
      </c>
      <c r="C366" s="2" t="s">
        <v>149</v>
      </c>
      <c r="D366" s="2" t="s">
        <v>15</v>
      </c>
      <c r="E366" s="2" t="s">
        <v>179</v>
      </c>
      <c r="F366" s="2"/>
      <c r="G366" s="31">
        <f>G367+G369</f>
        <v>5934.9</v>
      </c>
      <c r="H366" s="31">
        <f t="shared" ref="H366:I366" si="154">H367+H369</f>
        <v>5934.9</v>
      </c>
      <c r="I366" s="31">
        <f t="shared" si="154"/>
        <v>5934.9</v>
      </c>
    </row>
    <row r="367" spans="2:9" ht="129" hidden="1" customHeight="1" thickBot="1">
      <c r="B367" s="13" t="s">
        <v>257</v>
      </c>
      <c r="C367" s="2" t="s">
        <v>149</v>
      </c>
      <c r="D367" s="2" t="s">
        <v>15</v>
      </c>
      <c r="E367" s="2" t="s">
        <v>180</v>
      </c>
      <c r="F367" s="2"/>
      <c r="G367" s="31" t="str">
        <f>G368</f>
        <v>0,0</v>
      </c>
      <c r="H367" s="30" t="str">
        <f t="shared" ref="H367:I367" si="155">H368</f>
        <v>0</v>
      </c>
      <c r="I367" s="30" t="str">
        <f t="shared" si="155"/>
        <v>0</v>
      </c>
    </row>
    <row r="368" spans="2:9" ht="0.75" customHeight="1" thickBot="1">
      <c r="B368" s="13" t="s">
        <v>229</v>
      </c>
      <c r="C368" s="2" t="s">
        <v>149</v>
      </c>
      <c r="D368" s="2" t="s">
        <v>15</v>
      </c>
      <c r="E368" s="2" t="s">
        <v>180</v>
      </c>
      <c r="F368" s="2" t="s">
        <v>154</v>
      </c>
      <c r="G368" s="31" t="s">
        <v>132</v>
      </c>
      <c r="H368" s="30" t="s">
        <v>420</v>
      </c>
      <c r="I368" s="30" t="s">
        <v>420</v>
      </c>
    </row>
    <row r="369" spans="2:9" ht="135" customHeight="1" thickBot="1">
      <c r="B369" s="13" t="s">
        <v>271</v>
      </c>
      <c r="C369" s="2" t="s">
        <v>149</v>
      </c>
      <c r="D369" s="2" t="s">
        <v>15</v>
      </c>
      <c r="E369" s="2" t="s">
        <v>182</v>
      </c>
      <c r="F369" s="2"/>
      <c r="G369" s="31" t="str">
        <f>G370</f>
        <v>5934,9</v>
      </c>
      <c r="H369" s="31" t="str">
        <f t="shared" ref="H369:I369" si="156">H370</f>
        <v>5934,9</v>
      </c>
      <c r="I369" s="31" t="str">
        <f t="shared" si="156"/>
        <v>5934,9</v>
      </c>
    </row>
    <row r="370" spans="2:9" ht="95.25" thickBot="1">
      <c r="B370" s="13" t="s">
        <v>268</v>
      </c>
      <c r="C370" s="2" t="s">
        <v>149</v>
      </c>
      <c r="D370" s="2" t="s">
        <v>15</v>
      </c>
      <c r="E370" s="2" t="s">
        <v>181</v>
      </c>
      <c r="F370" s="2"/>
      <c r="G370" s="31" t="str">
        <f>G371</f>
        <v>5934,9</v>
      </c>
      <c r="H370" s="31" t="str">
        <f t="shared" ref="H370:I370" si="157">H371</f>
        <v>5934,9</v>
      </c>
      <c r="I370" s="31" t="str">
        <f t="shared" si="157"/>
        <v>5934,9</v>
      </c>
    </row>
    <row r="371" spans="2:9" ht="32.25" thickBot="1">
      <c r="B371" s="13" t="s">
        <v>229</v>
      </c>
      <c r="C371" s="2" t="s">
        <v>149</v>
      </c>
      <c r="D371" s="2" t="s">
        <v>15</v>
      </c>
      <c r="E371" s="2" t="s">
        <v>181</v>
      </c>
      <c r="F371" s="2" t="s">
        <v>154</v>
      </c>
      <c r="G371" s="31" t="s">
        <v>532</v>
      </c>
      <c r="H371" s="31" t="s">
        <v>532</v>
      </c>
      <c r="I371" s="31" t="s">
        <v>532</v>
      </c>
    </row>
    <row r="372" spans="2:9" ht="32.25" thickBot="1">
      <c r="B372" s="13" t="s">
        <v>429</v>
      </c>
      <c r="C372" s="2" t="s">
        <v>149</v>
      </c>
      <c r="D372" s="2" t="s">
        <v>149</v>
      </c>
      <c r="E372" s="2"/>
      <c r="F372" s="2"/>
      <c r="G372" s="48">
        <f>G373</f>
        <v>2368</v>
      </c>
      <c r="H372" s="48">
        <f t="shared" ref="H372:I376" si="158">H373</f>
        <v>2368</v>
      </c>
      <c r="I372" s="48">
        <f t="shared" si="158"/>
        <v>2368</v>
      </c>
    </row>
    <row r="373" spans="2:9" ht="81.75" customHeight="1" thickBot="1">
      <c r="B373" s="13" t="s">
        <v>250</v>
      </c>
      <c r="C373" s="2" t="s">
        <v>149</v>
      </c>
      <c r="D373" s="2" t="s">
        <v>149</v>
      </c>
      <c r="E373" s="29" t="s">
        <v>430</v>
      </c>
      <c r="F373" s="2"/>
      <c r="G373" s="48">
        <f>G374</f>
        <v>2368</v>
      </c>
      <c r="H373" s="48">
        <f t="shared" si="158"/>
        <v>2368</v>
      </c>
      <c r="I373" s="48">
        <f t="shared" si="158"/>
        <v>2368</v>
      </c>
    </row>
    <row r="374" spans="2:9" ht="63.75" thickBot="1">
      <c r="B374" s="13" t="s">
        <v>261</v>
      </c>
      <c r="C374" s="2" t="s">
        <v>149</v>
      </c>
      <c r="D374" s="2" t="s">
        <v>149</v>
      </c>
      <c r="E374" s="29" t="s">
        <v>162</v>
      </c>
      <c r="F374" s="2"/>
      <c r="G374" s="48">
        <f>G375</f>
        <v>2368</v>
      </c>
      <c r="H374" s="48">
        <f t="shared" si="158"/>
        <v>2368</v>
      </c>
      <c r="I374" s="48">
        <f t="shared" si="158"/>
        <v>2368</v>
      </c>
    </row>
    <row r="375" spans="2:9" ht="95.25" thickBot="1">
      <c r="B375" s="13" t="s">
        <v>262</v>
      </c>
      <c r="C375" s="2" t="s">
        <v>149</v>
      </c>
      <c r="D375" s="2" t="s">
        <v>149</v>
      </c>
      <c r="E375" s="29" t="s">
        <v>163</v>
      </c>
      <c r="F375" s="2"/>
      <c r="G375" s="48">
        <f>G376</f>
        <v>2368</v>
      </c>
      <c r="H375" s="48">
        <f t="shared" si="158"/>
        <v>2368</v>
      </c>
      <c r="I375" s="48">
        <f t="shared" si="158"/>
        <v>2368</v>
      </c>
    </row>
    <row r="376" spans="2:9" ht="79.5" thickBot="1">
      <c r="B376" s="13" t="s">
        <v>305</v>
      </c>
      <c r="C376" s="2" t="s">
        <v>149</v>
      </c>
      <c r="D376" s="2" t="s">
        <v>149</v>
      </c>
      <c r="E376" s="29" t="s">
        <v>174</v>
      </c>
      <c r="F376" s="2"/>
      <c r="G376" s="48">
        <f>G377</f>
        <v>2368</v>
      </c>
      <c r="H376" s="48">
        <f t="shared" si="158"/>
        <v>2368</v>
      </c>
      <c r="I376" s="48">
        <f t="shared" si="158"/>
        <v>2368</v>
      </c>
    </row>
    <row r="377" spans="2:9" ht="32.25" thickBot="1">
      <c r="B377" s="13" t="s">
        <v>229</v>
      </c>
      <c r="C377" s="2" t="s">
        <v>149</v>
      </c>
      <c r="D377" s="2" t="s">
        <v>149</v>
      </c>
      <c r="E377" s="29" t="s">
        <v>174</v>
      </c>
      <c r="F377" s="2" t="s">
        <v>154</v>
      </c>
      <c r="G377" s="48">
        <v>2368</v>
      </c>
      <c r="H377" s="48">
        <v>2368</v>
      </c>
      <c r="I377" s="48">
        <v>2368</v>
      </c>
    </row>
    <row r="378" spans="2:9" ht="32.25" thickBot="1">
      <c r="B378" s="13" t="s">
        <v>272</v>
      </c>
      <c r="C378" s="2" t="s">
        <v>149</v>
      </c>
      <c r="D378" s="2" t="s">
        <v>133</v>
      </c>
      <c r="E378" s="2"/>
      <c r="F378" s="2"/>
      <c r="G378" s="31">
        <f>G379</f>
        <v>23376.100000000002</v>
      </c>
      <c r="H378" s="31">
        <f t="shared" ref="H378:I378" si="159">H379</f>
        <v>23376.100000000002</v>
      </c>
      <c r="I378" s="31">
        <f t="shared" si="159"/>
        <v>23376.100000000002</v>
      </c>
    </row>
    <row r="379" spans="2:9" ht="85.5" customHeight="1" thickBot="1">
      <c r="B379" s="13" t="s">
        <v>250</v>
      </c>
      <c r="C379" s="2" t="s">
        <v>149</v>
      </c>
      <c r="D379" s="2" t="s">
        <v>133</v>
      </c>
      <c r="E379" s="2" t="s">
        <v>150</v>
      </c>
      <c r="F379" s="2"/>
      <c r="G379" s="31">
        <f>G380+G385+G390</f>
        <v>23376.100000000002</v>
      </c>
      <c r="H379" s="31">
        <f t="shared" ref="H379:I379" si="160">H380+H385+H390</f>
        <v>23376.100000000002</v>
      </c>
      <c r="I379" s="31">
        <f t="shared" si="160"/>
        <v>23376.100000000002</v>
      </c>
    </row>
    <row r="380" spans="2:9" ht="252.75" customHeight="1" thickBot="1">
      <c r="B380" s="15" t="s">
        <v>273</v>
      </c>
      <c r="C380" s="2" t="s">
        <v>149</v>
      </c>
      <c r="D380" s="2" t="s">
        <v>133</v>
      </c>
      <c r="E380" s="2" t="s">
        <v>581</v>
      </c>
      <c r="F380" s="2"/>
      <c r="G380" s="48">
        <f>G381+G383</f>
        <v>21485.7</v>
      </c>
      <c r="H380" s="48">
        <f t="shared" ref="H380:I380" si="161">H381+H383</f>
        <v>21485.7</v>
      </c>
      <c r="I380" s="48">
        <f t="shared" si="161"/>
        <v>21485.7</v>
      </c>
    </row>
    <row r="381" spans="2:9" ht="233.25" customHeight="1" thickBot="1">
      <c r="B381" s="13" t="s">
        <v>273</v>
      </c>
      <c r="C381" s="2" t="s">
        <v>149</v>
      </c>
      <c r="D381" s="2" t="s">
        <v>133</v>
      </c>
      <c r="E381" s="2" t="s">
        <v>582</v>
      </c>
      <c r="F381" s="2"/>
      <c r="G381" s="48" t="str">
        <f>G382</f>
        <v>10166,0</v>
      </c>
      <c r="H381" s="48" t="str">
        <f t="shared" ref="H381:I381" si="162">H382</f>
        <v>10166,0</v>
      </c>
      <c r="I381" s="48" t="str">
        <f t="shared" si="162"/>
        <v>10166,0</v>
      </c>
    </row>
    <row r="382" spans="2:9" ht="48" thickBot="1">
      <c r="B382" s="13" t="s">
        <v>228</v>
      </c>
      <c r="C382" s="2" t="s">
        <v>149</v>
      </c>
      <c r="D382" s="2" t="s">
        <v>133</v>
      </c>
      <c r="E382" s="2" t="s">
        <v>582</v>
      </c>
      <c r="F382" s="2" t="s">
        <v>104</v>
      </c>
      <c r="G382" s="31" t="s">
        <v>625</v>
      </c>
      <c r="H382" s="31" t="s">
        <v>625</v>
      </c>
      <c r="I382" s="31" t="s">
        <v>625</v>
      </c>
    </row>
    <row r="383" spans="2:9" ht="265.5" customHeight="1" thickBot="1">
      <c r="B383" s="15" t="s">
        <v>584</v>
      </c>
      <c r="C383" s="2" t="s">
        <v>149</v>
      </c>
      <c r="D383" s="2" t="s">
        <v>133</v>
      </c>
      <c r="E383" s="2" t="s">
        <v>583</v>
      </c>
      <c r="F383" s="2"/>
      <c r="G383" s="48">
        <f>G384</f>
        <v>11319.7</v>
      </c>
      <c r="H383" s="48">
        <f t="shared" ref="H383:I383" si="163">H384</f>
        <v>11319.7</v>
      </c>
      <c r="I383" s="48">
        <f t="shared" si="163"/>
        <v>11319.7</v>
      </c>
    </row>
    <row r="384" spans="2:9" ht="65.25" customHeight="1" thickBot="1">
      <c r="B384" s="13" t="s">
        <v>228</v>
      </c>
      <c r="C384" s="2" t="s">
        <v>149</v>
      </c>
      <c r="D384" s="2" t="s">
        <v>133</v>
      </c>
      <c r="E384" s="2" t="s">
        <v>583</v>
      </c>
      <c r="F384" s="2" t="s">
        <v>104</v>
      </c>
      <c r="G384" s="48">
        <v>11319.7</v>
      </c>
      <c r="H384" s="48">
        <v>11319.7</v>
      </c>
      <c r="I384" s="48">
        <v>11319.7</v>
      </c>
    </row>
    <row r="385" spans="2:9" ht="126.75" customHeight="1" thickBot="1">
      <c r="B385" s="13" t="s">
        <v>275</v>
      </c>
      <c r="C385" s="2" t="s">
        <v>149</v>
      </c>
      <c r="D385" s="2" t="s">
        <v>133</v>
      </c>
      <c r="E385" s="2" t="s">
        <v>184</v>
      </c>
      <c r="F385" s="2"/>
      <c r="G385" s="31">
        <f>G386</f>
        <v>1890.4</v>
      </c>
      <c r="H385" s="31">
        <f t="shared" ref="H385:I385" si="164">H386</f>
        <v>1890.4</v>
      </c>
      <c r="I385" s="31">
        <f t="shared" si="164"/>
        <v>1890.4</v>
      </c>
    </row>
    <row r="386" spans="2:9" ht="144" customHeight="1" thickBot="1">
      <c r="B386" s="13" t="s">
        <v>276</v>
      </c>
      <c r="C386" s="2" t="s">
        <v>149</v>
      </c>
      <c r="D386" s="2" t="s">
        <v>133</v>
      </c>
      <c r="E386" s="2" t="s">
        <v>185</v>
      </c>
      <c r="F386" s="2"/>
      <c r="G386" s="31">
        <f>G387+G388+G389</f>
        <v>1890.4</v>
      </c>
      <c r="H386" s="31">
        <f t="shared" ref="H386:I386" si="165">H387+H388+H389</f>
        <v>1890.4</v>
      </c>
      <c r="I386" s="31">
        <f t="shared" si="165"/>
        <v>1890.4</v>
      </c>
    </row>
    <row r="387" spans="2:9" ht="48" thickBot="1">
      <c r="B387" s="13" t="s">
        <v>228</v>
      </c>
      <c r="C387" s="2" t="s">
        <v>149</v>
      </c>
      <c r="D387" s="2" t="s">
        <v>133</v>
      </c>
      <c r="E387" s="2" t="s">
        <v>185</v>
      </c>
      <c r="F387" s="2" t="s">
        <v>104</v>
      </c>
      <c r="G387" s="31" t="s">
        <v>533</v>
      </c>
      <c r="H387" s="31" t="s">
        <v>533</v>
      </c>
      <c r="I387" s="31" t="s">
        <v>533</v>
      </c>
    </row>
    <row r="388" spans="2:9" ht="117" customHeight="1" thickBot="1">
      <c r="B388" s="13" t="s">
        <v>218</v>
      </c>
      <c r="C388" s="2" t="s">
        <v>149</v>
      </c>
      <c r="D388" s="2" t="s">
        <v>133</v>
      </c>
      <c r="E388" s="2" t="s">
        <v>185</v>
      </c>
      <c r="F388" s="2" t="s">
        <v>18</v>
      </c>
      <c r="G388" s="48">
        <v>164</v>
      </c>
      <c r="H388" s="48">
        <v>164</v>
      </c>
      <c r="I388" s="48">
        <v>164</v>
      </c>
    </row>
    <row r="389" spans="2:9" ht="30.75" customHeight="1" thickBot="1">
      <c r="B389" s="13" t="s">
        <v>248</v>
      </c>
      <c r="C389" s="2" t="s">
        <v>149</v>
      </c>
      <c r="D389" s="2" t="s">
        <v>133</v>
      </c>
      <c r="E389" s="2" t="s">
        <v>185</v>
      </c>
      <c r="F389" s="2" t="s">
        <v>105</v>
      </c>
      <c r="G389" s="31" t="s">
        <v>132</v>
      </c>
      <c r="H389" s="31" t="s">
        <v>132</v>
      </c>
      <c r="I389" s="31" t="s">
        <v>132</v>
      </c>
    </row>
    <row r="390" spans="2:9" ht="130.5" hidden="1" customHeight="1" thickBot="1">
      <c r="B390" s="13"/>
      <c r="C390" s="2"/>
      <c r="D390" s="2"/>
      <c r="E390" s="2"/>
      <c r="F390" s="2"/>
      <c r="G390" s="31" t="str">
        <f>G391</f>
        <v>0</v>
      </c>
      <c r="H390" s="31" t="str">
        <f t="shared" ref="H390:I390" si="166">H391</f>
        <v>0</v>
      </c>
      <c r="I390" s="31" t="str">
        <f t="shared" si="166"/>
        <v>0</v>
      </c>
    </row>
    <row r="391" spans="2:9" ht="95.25" hidden="1" customHeight="1" thickBot="1">
      <c r="B391" s="13"/>
      <c r="C391" s="2"/>
      <c r="D391" s="2"/>
      <c r="E391" s="2"/>
      <c r="F391" s="2"/>
      <c r="G391" s="31" t="str">
        <f>G392</f>
        <v>0</v>
      </c>
      <c r="H391" s="31" t="str">
        <f t="shared" ref="H391:I391" si="167">H392</f>
        <v>0</v>
      </c>
      <c r="I391" s="31" t="str">
        <f t="shared" si="167"/>
        <v>0</v>
      </c>
    </row>
    <row r="392" spans="2:9" ht="16.5" hidden="1" thickBot="1">
      <c r="B392" s="13"/>
      <c r="C392" s="2"/>
      <c r="D392" s="2"/>
      <c r="E392" s="2"/>
      <c r="F392" s="2"/>
      <c r="G392" s="31" t="s">
        <v>420</v>
      </c>
      <c r="H392" s="31" t="s">
        <v>420</v>
      </c>
      <c r="I392" s="31" t="s">
        <v>420</v>
      </c>
    </row>
    <row r="393" spans="2:9" ht="32.25" thickBot="1">
      <c r="B393" s="5" t="s">
        <v>277</v>
      </c>
      <c r="C393" s="7" t="s">
        <v>125</v>
      </c>
      <c r="D393" s="7"/>
      <c r="E393" s="7"/>
      <c r="F393" s="7"/>
      <c r="G393" s="34">
        <f>G394+G426</f>
        <v>43107.099999999991</v>
      </c>
      <c r="H393" s="34">
        <f t="shared" ref="H393:I393" si="168">H394+H426</f>
        <v>27125.4</v>
      </c>
      <c r="I393" s="34">
        <f t="shared" si="168"/>
        <v>29125.399999999998</v>
      </c>
    </row>
    <row r="394" spans="2:9" ht="16.5" thickBot="1">
      <c r="B394" s="6" t="s">
        <v>278</v>
      </c>
      <c r="C394" s="2" t="s">
        <v>125</v>
      </c>
      <c r="D394" s="2" t="s">
        <v>10</v>
      </c>
      <c r="E394" s="2"/>
      <c r="F394" s="2"/>
      <c r="G394" s="31">
        <f>G395+G421</f>
        <v>38470.899999999994</v>
      </c>
      <c r="H394" s="31">
        <f t="shared" ref="H394:I394" si="169">H395+H421</f>
        <v>22489.200000000001</v>
      </c>
      <c r="I394" s="31">
        <f t="shared" si="169"/>
        <v>24489.199999999997</v>
      </c>
    </row>
    <row r="395" spans="2:9" ht="79.5" customHeight="1" thickBot="1">
      <c r="B395" s="13" t="s">
        <v>269</v>
      </c>
      <c r="C395" s="2" t="s">
        <v>125</v>
      </c>
      <c r="D395" s="2" t="s">
        <v>10</v>
      </c>
      <c r="E395" s="2" t="s">
        <v>42</v>
      </c>
      <c r="F395" s="2"/>
      <c r="G395" s="31">
        <f>G396+G413</f>
        <v>38470.899999999994</v>
      </c>
      <c r="H395" s="31">
        <f t="shared" ref="H395:I395" si="170">H396+H413</f>
        <v>22489.200000000001</v>
      </c>
      <c r="I395" s="31">
        <f t="shared" si="170"/>
        <v>24489.199999999997</v>
      </c>
    </row>
    <row r="396" spans="2:9" ht="36.75" customHeight="1" thickBot="1">
      <c r="B396" s="5" t="s">
        <v>270</v>
      </c>
      <c r="C396" s="2" t="s">
        <v>125</v>
      </c>
      <c r="D396" s="2" t="s">
        <v>10</v>
      </c>
      <c r="E396" s="2" t="s">
        <v>179</v>
      </c>
      <c r="F396" s="2"/>
      <c r="G396" s="31">
        <f>G397+G399+G401+G403</f>
        <v>19133.3</v>
      </c>
      <c r="H396" s="31">
        <f t="shared" ref="H396:I396" si="171">H397+H399+H401+H403</f>
        <v>15553.6</v>
      </c>
      <c r="I396" s="31">
        <f t="shared" si="171"/>
        <v>17553.599999999999</v>
      </c>
    </row>
    <row r="397" spans="2:9" ht="148.5" customHeight="1" thickBot="1">
      <c r="B397" s="5" t="s">
        <v>482</v>
      </c>
      <c r="C397" s="2" t="s">
        <v>125</v>
      </c>
      <c r="D397" s="2" t="s">
        <v>10</v>
      </c>
      <c r="E397" s="2" t="s">
        <v>427</v>
      </c>
      <c r="F397" s="2"/>
      <c r="G397" s="31" t="str">
        <f>G398</f>
        <v>1479,1</v>
      </c>
      <c r="H397" s="31" t="str">
        <f t="shared" ref="H397:I397" si="172">H398</f>
        <v>0,0</v>
      </c>
      <c r="I397" s="31" t="str">
        <f t="shared" si="172"/>
        <v>0,0</v>
      </c>
    </row>
    <row r="398" spans="2:9" ht="36" customHeight="1" thickBot="1">
      <c r="B398" s="13" t="s">
        <v>229</v>
      </c>
      <c r="C398" s="2" t="s">
        <v>125</v>
      </c>
      <c r="D398" s="2" t="s">
        <v>10</v>
      </c>
      <c r="E398" s="2" t="s">
        <v>427</v>
      </c>
      <c r="F398" s="2" t="s">
        <v>154</v>
      </c>
      <c r="G398" s="31" t="s">
        <v>629</v>
      </c>
      <c r="H398" s="31" t="s">
        <v>132</v>
      </c>
      <c r="I398" s="31" t="s">
        <v>132</v>
      </c>
    </row>
    <row r="399" spans="2:9" ht="64.5" hidden="1" customHeight="1" thickBot="1">
      <c r="B399" s="13" t="s">
        <v>493</v>
      </c>
      <c r="C399" s="2" t="s">
        <v>125</v>
      </c>
      <c r="D399" s="2" t="s">
        <v>10</v>
      </c>
      <c r="E399" s="2" t="s">
        <v>431</v>
      </c>
      <c r="F399" s="2"/>
      <c r="G399" s="31" t="str">
        <f>G400</f>
        <v>0,0</v>
      </c>
      <c r="H399" s="31" t="str">
        <f t="shared" ref="H399:I399" si="173">H400</f>
        <v>0,0</v>
      </c>
      <c r="I399" s="31" t="str">
        <f t="shared" si="173"/>
        <v>0,0</v>
      </c>
    </row>
    <row r="400" spans="2:9" ht="36.75" hidden="1" customHeight="1" thickBot="1">
      <c r="B400" s="13" t="s">
        <v>229</v>
      </c>
      <c r="C400" s="2" t="s">
        <v>125</v>
      </c>
      <c r="D400" s="2" t="s">
        <v>10</v>
      </c>
      <c r="E400" s="2" t="s">
        <v>431</v>
      </c>
      <c r="F400" s="2" t="s">
        <v>154</v>
      </c>
      <c r="G400" s="31" t="s">
        <v>132</v>
      </c>
      <c r="H400" s="31" t="s">
        <v>132</v>
      </c>
      <c r="I400" s="31" t="s">
        <v>132</v>
      </c>
    </row>
    <row r="401" spans="2:9" ht="60.75" hidden="1" customHeight="1" thickBot="1">
      <c r="B401" s="13" t="s">
        <v>436</v>
      </c>
      <c r="C401" s="2" t="s">
        <v>125</v>
      </c>
      <c r="D401" s="2" t="s">
        <v>10</v>
      </c>
      <c r="E401" s="2" t="s">
        <v>435</v>
      </c>
      <c r="F401" s="2"/>
      <c r="G401" s="31" t="str">
        <f>G402</f>
        <v>0,0</v>
      </c>
      <c r="H401" s="31" t="str">
        <f t="shared" ref="H401:I401" si="174">H402</f>
        <v>0,0</v>
      </c>
      <c r="I401" s="31" t="str">
        <f t="shared" si="174"/>
        <v>0,0</v>
      </c>
    </row>
    <row r="402" spans="2:9" ht="36.75" hidden="1" customHeight="1" thickBot="1">
      <c r="B402" s="13" t="s">
        <v>229</v>
      </c>
      <c r="C402" s="2" t="s">
        <v>125</v>
      </c>
      <c r="D402" s="2" t="s">
        <v>10</v>
      </c>
      <c r="E402" s="2" t="s">
        <v>435</v>
      </c>
      <c r="F402" s="2" t="s">
        <v>154</v>
      </c>
      <c r="G402" s="31" t="s">
        <v>132</v>
      </c>
      <c r="H402" s="31" t="s">
        <v>132</v>
      </c>
      <c r="I402" s="31" t="s">
        <v>132</v>
      </c>
    </row>
    <row r="403" spans="2:9" ht="95.25" thickBot="1">
      <c r="B403" s="13" t="s">
        <v>279</v>
      </c>
      <c r="C403" s="2" t="s">
        <v>125</v>
      </c>
      <c r="D403" s="2" t="s">
        <v>10</v>
      </c>
      <c r="E403" s="2" t="s">
        <v>186</v>
      </c>
      <c r="F403" s="2"/>
      <c r="G403" s="31" t="str">
        <f>G404</f>
        <v>17654,2</v>
      </c>
      <c r="H403" s="31" t="str">
        <f t="shared" ref="H403:I403" si="175">H404</f>
        <v>15553,6</v>
      </c>
      <c r="I403" s="31" t="str">
        <f t="shared" si="175"/>
        <v>17553,6</v>
      </c>
    </row>
    <row r="404" spans="2:9" ht="31.5" customHeight="1" thickBot="1">
      <c r="B404" s="13" t="s">
        <v>229</v>
      </c>
      <c r="C404" s="2" t="s">
        <v>125</v>
      </c>
      <c r="D404" s="2" t="s">
        <v>10</v>
      </c>
      <c r="E404" s="2" t="s">
        <v>186</v>
      </c>
      <c r="F404" s="2" t="s">
        <v>154</v>
      </c>
      <c r="G404" s="31" t="s">
        <v>628</v>
      </c>
      <c r="H404" s="31" t="s">
        <v>606</v>
      </c>
      <c r="I404" s="31" t="s">
        <v>557</v>
      </c>
    </row>
    <row r="405" spans="2:9" ht="143.25" hidden="1" customHeight="1" thickBot="1">
      <c r="B405" s="13" t="s">
        <v>255</v>
      </c>
      <c r="C405" s="2" t="s">
        <v>125</v>
      </c>
      <c r="D405" s="2" t="s">
        <v>10</v>
      </c>
      <c r="E405" s="2" t="s">
        <v>187</v>
      </c>
      <c r="F405" s="2"/>
      <c r="G405" s="31" t="str">
        <f>G406</f>
        <v>0,0</v>
      </c>
      <c r="H405" s="30" t="str">
        <f t="shared" ref="H405:I405" si="176">H406</f>
        <v>0</v>
      </c>
      <c r="I405" s="30" t="str">
        <f t="shared" si="176"/>
        <v>0</v>
      </c>
    </row>
    <row r="406" spans="2:9" ht="32.25" hidden="1" thickBot="1">
      <c r="B406" s="13" t="s">
        <v>229</v>
      </c>
      <c r="C406" s="2" t="s">
        <v>125</v>
      </c>
      <c r="D406" s="2" t="s">
        <v>10</v>
      </c>
      <c r="E406" s="2" t="s">
        <v>187</v>
      </c>
      <c r="F406" s="2" t="s">
        <v>154</v>
      </c>
      <c r="G406" s="31" t="s">
        <v>132</v>
      </c>
      <c r="H406" s="30" t="s">
        <v>420</v>
      </c>
      <c r="I406" s="30" t="s">
        <v>420</v>
      </c>
    </row>
    <row r="407" spans="2:9" ht="0.75" customHeight="1" thickBot="1">
      <c r="B407" s="13" t="s">
        <v>428</v>
      </c>
      <c r="C407" s="2" t="s">
        <v>125</v>
      </c>
      <c r="D407" s="2" t="s">
        <v>10</v>
      </c>
      <c r="E407" s="2" t="s">
        <v>427</v>
      </c>
      <c r="F407" s="2"/>
      <c r="G407" s="31" t="str">
        <f>G408</f>
        <v>0</v>
      </c>
      <c r="H407" s="31" t="str">
        <f t="shared" ref="H407:I407" si="177">H408</f>
        <v>0,0</v>
      </c>
      <c r="I407" s="31" t="str">
        <f t="shared" si="177"/>
        <v>0,0</v>
      </c>
    </row>
    <row r="408" spans="2:9" ht="32.25" hidden="1" thickBot="1">
      <c r="B408" s="13" t="s">
        <v>229</v>
      </c>
      <c r="C408" s="2" t="s">
        <v>125</v>
      </c>
      <c r="D408" s="2" t="s">
        <v>10</v>
      </c>
      <c r="E408" s="2" t="s">
        <v>427</v>
      </c>
      <c r="F408" s="2" t="s">
        <v>154</v>
      </c>
      <c r="G408" s="31" t="s">
        <v>420</v>
      </c>
      <c r="H408" s="31" t="s">
        <v>132</v>
      </c>
      <c r="I408" s="31" t="s">
        <v>132</v>
      </c>
    </row>
    <row r="409" spans="2:9" ht="111" hidden="1" customHeight="1" thickBot="1">
      <c r="B409" s="13" t="s">
        <v>432</v>
      </c>
      <c r="C409" s="2" t="s">
        <v>125</v>
      </c>
      <c r="D409" s="2" t="s">
        <v>10</v>
      </c>
      <c r="E409" s="2" t="s">
        <v>431</v>
      </c>
      <c r="F409" s="2"/>
      <c r="G409" s="31" t="str">
        <f>G410</f>
        <v>0</v>
      </c>
      <c r="H409" s="31" t="str">
        <f t="shared" ref="H409:I409" si="178">H410</f>
        <v>0,0</v>
      </c>
      <c r="I409" s="31" t="str">
        <f t="shared" si="178"/>
        <v>0,0</v>
      </c>
    </row>
    <row r="410" spans="2:9" ht="32.25" hidden="1" thickBot="1">
      <c r="B410" s="13" t="s">
        <v>229</v>
      </c>
      <c r="C410" s="2" t="s">
        <v>125</v>
      </c>
      <c r="D410" s="2" t="s">
        <v>10</v>
      </c>
      <c r="E410" s="2" t="s">
        <v>431</v>
      </c>
      <c r="F410" s="2" t="s">
        <v>154</v>
      </c>
      <c r="G410" s="31" t="s">
        <v>420</v>
      </c>
      <c r="H410" s="31" t="s">
        <v>132</v>
      </c>
      <c r="I410" s="31" t="s">
        <v>132</v>
      </c>
    </row>
    <row r="411" spans="2:9" ht="63.75" hidden="1" thickBot="1">
      <c r="B411" s="13" t="s">
        <v>436</v>
      </c>
      <c r="C411" s="2" t="s">
        <v>125</v>
      </c>
      <c r="D411" s="2" t="s">
        <v>10</v>
      </c>
      <c r="E411" s="2" t="s">
        <v>435</v>
      </c>
      <c r="F411" s="2"/>
      <c r="G411" s="31" t="str">
        <f>G412</f>
        <v>0</v>
      </c>
      <c r="H411" s="31" t="str">
        <f t="shared" ref="H411:I411" si="179">H412</f>
        <v>0</v>
      </c>
      <c r="I411" s="31" t="str">
        <f t="shared" si="179"/>
        <v>0</v>
      </c>
    </row>
    <row r="412" spans="2:9" ht="32.25" hidden="1" thickBot="1">
      <c r="B412" s="13" t="s">
        <v>229</v>
      </c>
      <c r="C412" s="2" t="s">
        <v>125</v>
      </c>
      <c r="D412" s="2" t="s">
        <v>10</v>
      </c>
      <c r="E412" s="2" t="s">
        <v>435</v>
      </c>
      <c r="F412" s="2" t="s">
        <v>154</v>
      </c>
      <c r="G412" s="31" t="s">
        <v>420</v>
      </c>
      <c r="H412" s="31" t="s">
        <v>420</v>
      </c>
      <c r="I412" s="31" t="s">
        <v>420</v>
      </c>
    </row>
    <row r="413" spans="2:9" ht="32.25" thickBot="1">
      <c r="B413" s="5" t="s">
        <v>280</v>
      </c>
      <c r="C413" s="2" t="s">
        <v>125</v>
      </c>
      <c r="D413" s="2" t="s">
        <v>10</v>
      </c>
      <c r="E413" s="2" t="s">
        <v>43</v>
      </c>
      <c r="F413" s="2"/>
      <c r="G413" s="31">
        <f>G414</f>
        <v>19337.599999999999</v>
      </c>
      <c r="H413" s="48">
        <f t="shared" ref="H413:I413" si="180">H414</f>
        <v>6935.6</v>
      </c>
      <c r="I413" s="48">
        <f t="shared" si="180"/>
        <v>6935.6</v>
      </c>
    </row>
    <row r="414" spans="2:9" ht="63.75" thickBot="1">
      <c r="B414" s="13" t="s">
        <v>281</v>
      </c>
      <c r="C414" s="2" t="s">
        <v>125</v>
      </c>
      <c r="D414" s="2" t="s">
        <v>10</v>
      </c>
      <c r="E414" s="2" t="s">
        <v>44</v>
      </c>
      <c r="F414" s="2"/>
      <c r="G414" s="31">
        <f>G415+G419</f>
        <v>19337.599999999999</v>
      </c>
      <c r="H414" s="48">
        <f t="shared" ref="H414:I414" si="181">H415+H419</f>
        <v>6935.6</v>
      </c>
      <c r="I414" s="48">
        <f t="shared" si="181"/>
        <v>6935.6</v>
      </c>
    </row>
    <row r="415" spans="2:9" ht="197.25" customHeight="1" thickBot="1">
      <c r="B415" s="13" t="s">
        <v>282</v>
      </c>
      <c r="C415" s="2" t="s">
        <v>125</v>
      </c>
      <c r="D415" s="2" t="s">
        <v>10</v>
      </c>
      <c r="E415" s="2" t="s">
        <v>188</v>
      </c>
      <c r="F415" s="2"/>
      <c r="G415" s="31" t="str">
        <f>G416</f>
        <v>9337,6</v>
      </c>
      <c r="H415" s="48">
        <f t="shared" ref="H415:I415" si="182">H416</f>
        <v>6935.6</v>
      </c>
      <c r="I415" s="48">
        <f t="shared" si="182"/>
        <v>6935.6</v>
      </c>
    </row>
    <row r="416" spans="2:9" ht="32.25" thickBot="1">
      <c r="B416" s="13" t="s">
        <v>229</v>
      </c>
      <c r="C416" s="2" t="s">
        <v>125</v>
      </c>
      <c r="D416" s="2" t="s">
        <v>10</v>
      </c>
      <c r="E416" s="2" t="s">
        <v>188</v>
      </c>
      <c r="F416" s="2" t="s">
        <v>154</v>
      </c>
      <c r="G416" s="31" t="s">
        <v>639</v>
      </c>
      <c r="H416" s="48">
        <v>6935.6</v>
      </c>
      <c r="I416" s="48">
        <v>6935.6</v>
      </c>
    </row>
    <row r="417" spans="2:9" ht="0.75" customHeight="1" thickBot="1">
      <c r="B417" s="13" t="s">
        <v>255</v>
      </c>
      <c r="C417" s="2" t="s">
        <v>125</v>
      </c>
      <c r="D417" s="2" t="s">
        <v>10</v>
      </c>
      <c r="E417" s="2" t="s">
        <v>189</v>
      </c>
      <c r="F417" s="2"/>
      <c r="G417" s="31" t="str">
        <f>G418</f>
        <v>0,0</v>
      </c>
      <c r="H417" s="30" t="str">
        <f t="shared" ref="H417:I417" si="183">H418</f>
        <v>0</v>
      </c>
      <c r="I417" s="30" t="str">
        <f t="shared" si="183"/>
        <v>0</v>
      </c>
    </row>
    <row r="418" spans="2:9" ht="32.25" hidden="1" thickBot="1">
      <c r="B418" s="13" t="s">
        <v>229</v>
      </c>
      <c r="C418" s="2" t="s">
        <v>125</v>
      </c>
      <c r="D418" s="2" t="s">
        <v>10</v>
      </c>
      <c r="E418" s="2" t="s">
        <v>189</v>
      </c>
      <c r="F418" s="2" t="s">
        <v>154</v>
      </c>
      <c r="G418" s="31" t="s">
        <v>132</v>
      </c>
      <c r="H418" s="30" t="s">
        <v>420</v>
      </c>
      <c r="I418" s="30" t="s">
        <v>420</v>
      </c>
    </row>
    <row r="419" spans="2:9" ht="32.25" thickBot="1">
      <c r="B419" s="13" t="s">
        <v>595</v>
      </c>
      <c r="C419" s="2" t="s">
        <v>125</v>
      </c>
      <c r="D419" s="2" t="s">
        <v>10</v>
      </c>
      <c r="E419" s="2" t="s">
        <v>596</v>
      </c>
      <c r="F419" s="2"/>
      <c r="G419" s="48">
        <f>G420</f>
        <v>10000</v>
      </c>
      <c r="H419" s="48" t="str">
        <f t="shared" ref="H419:I419" si="184">H420</f>
        <v>0,0</v>
      </c>
      <c r="I419" s="48" t="str">
        <f t="shared" si="184"/>
        <v>0,0</v>
      </c>
    </row>
    <row r="420" spans="2:9" ht="48" thickBot="1">
      <c r="B420" s="13" t="s">
        <v>598</v>
      </c>
      <c r="C420" s="2" t="s">
        <v>125</v>
      </c>
      <c r="D420" s="2" t="s">
        <v>10</v>
      </c>
      <c r="E420" s="2" t="s">
        <v>597</v>
      </c>
      <c r="F420" s="2"/>
      <c r="G420" s="48">
        <f>G425</f>
        <v>10000</v>
      </c>
      <c r="H420" s="48" t="s">
        <v>132</v>
      </c>
      <c r="I420" s="48" t="s">
        <v>132</v>
      </c>
    </row>
    <row r="421" spans="2:9" ht="0.75" customHeight="1" thickBot="1">
      <c r="B421" s="13" t="s">
        <v>356</v>
      </c>
      <c r="C421" s="2" t="s">
        <v>125</v>
      </c>
      <c r="D421" s="2" t="s">
        <v>10</v>
      </c>
      <c r="E421" s="2" t="s">
        <v>109</v>
      </c>
      <c r="F421" s="2"/>
      <c r="G421" s="48">
        <f>G422</f>
        <v>0</v>
      </c>
      <c r="H421" s="48">
        <f t="shared" ref="H421:I421" si="185">H422</f>
        <v>0</v>
      </c>
      <c r="I421" s="48">
        <f t="shared" si="185"/>
        <v>0</v>
      </c>
    </row>
    <row r="422" spans="2:9" ht="48" hidden="1" thickBot="1">
      <c r="B422" s="13" t="s">
        <v>439</v>
      </c>
      <c r="C422" s="2" t="s">
        <v>125</v>
      </c>
      <c r="D422" s="2" t="s">
        <v>10</v>
      </c>
      <c r="E422" s="2" t="s">
        <v>110</v>
      </c>
      <c r="F422" s="2"/>
      <c r="G422" s="48">
        <f>G423</f>
        <v>0</v>
      </c>
      <c r="H422" s="48">
        <f t="shared" ref="H422:I422" si="186">H423</f>
        <v>0</v>
      </c>
      <c r="I422" s="48">
        <f t="shared" si="186"/>
        <v>0</v>
      </c>
    </row>
    <row r="423" spans="2:9" ht="79.5" hidden="1" thickBot="1">
      <c r="B423" s="13" t="s">
        <v>358</v>
      </c>
      <c r="C423" s="2" t="s">
        <v>125</v>
      </c>
      <c r="D423" s="2" t="s">
        <v>10</v>
      </c>
      <c r="E423" s="2" t="s">
        <v>111</v>
      </c>
      <c r="F423" s="2"/>
      <c r="G423" s="48">
        <f>G424</f>
        <v>0</v>
      </c>
      <c r="H423" s="48">
        <f t="shared" ref="H423:I423" si="187">H424</f>
        <v>0</v>
      </c>
      <c r="I423" s="48">
        <f t="shared" si="187"/>
        <v>0</v>
      </c>
    </row>
    <row r="424" spans="2:9" ht="32.25" hidden="1" thickBot="1">
      <c r="B424" s="13" t="s">
        <v>229</v>
      </c>
      <c r="C424" s="2" t="s">
        <v>125</v>
      </c>
      <c r="D424" s="2" t="s">
        <v>10</v>
      </c>
      <c r="E424" s="2" t="s">
        <v>111</v>
      </c>
      <c r="F424" s="2" t="s">
        <v>154</v>
      </c>
      <c r="G424" s="48">
        <v>0</v>
      </c>
      <c r="H424" s="48">
        <v>0</v>
      </c>
      <c r="I424" s="48">
        <v>0</v>
      </c>
    </row>
    <row r="425" spans="2:9" ht="32.25" thickBot="1">
      <c r="B425" s="13" t="s">
        <v>229</v>
      </c>
      <c r="C425" s="2" t="s">
        <v>125</v>
      </c>
      <c r="D425" s="2" t="s">
        <v>10</v>
      </c>
      <c r="E425" s="2" t="s">
        <v>597</v>
      </c>
      <c r="F425" s="2" t="s">
        <v>154</v>
      </c>
      <c r="G425" s="48">
        <v>10000</v>
      </c>
      <c r="H425" s="48" t="s">
        <v>132</v>
      </c>
      <c r="I425" s="48" t="s">
        <v>132</v>
      </c>
    </row>
    <row r="426" spans="2:9" ht="48" thickBot="1">
      <c r="B426" s="13" t="s">
        <v>283</v>
      </c>
      <c r="C426" s="2" t="s">
        <v>125</v>
      </c>
      <c r="D426" s="2" t="s">
        <v>20</v>
      </c>
      <c r="E426" s="2"/>
      <c r="F426" s="2"/>
      <c r="G426" s="48">
        <f>G427</f>
        <v>4636.2</v>
      </c>
      <c r="H426" s="48">
        <f t="shared" ref="H426:I426" si="188">H427</f>
        <v>4636.2</v>
      </c>
      <c r="I426" s="48">
        <f t="shared" si="188"/>
        <v>4636.2</v>
      </c>
    </row>
    <row r="427" spans="2:9" ht="87.75" customHeight="1" thickBot="1">
      <c r="B427" s="13" t="s">
        <v>269</v>
      </c>
      <c r="C427" s="2" t="s">
        <v>125</v>
      </c>
      <c r="D427" s="2" t="s">
        <v>20</v>
      </c>
      <c r="E427" s="2" t="s">
        <v>42</v>
      </c>
      <c r="F427" s="2"/>
      <c r="G427" s="48">
        <f>G428</f>
        <v>4636.2</v>
      </c>
      <c r="H427" s="48">
        <f t="shared" ref="H427:I427" si="189">H428</f>
        <v>4636.2</v>
      </c>
      <c r="I427" s="48">
        <f t="shared" si="189"/>
        <v>4636.2</v>
      </c>
    </row>
    <row r="428" spans="2:9" ht="33.75" customHeight="1" thickBot="1">
      <c r="B428" s="5" t="s">
        <v>270</v>
      </c>
      <c r="C428" s="2" t="s">
        <v>125</v>
      </c>
      <c r="D428" s="2" t="s">
        <v>20</v>
      </c>
      <c r="E428" s="2" t="s">
        <v>179</v>
      </c>
      <c r="F428" s="2"/>
      <c r="G428" s="48">
        <f>G429</f>
        <v>4636.2</v>
      </c>
      <c r="H428" s="48">
        <f t="shared" ref="H428:I428" si="190">H429</f>
        <v>4636.2</v>
      </c>
      <c r="I428" s="48">
        <f t="shared" si="190"/>
        <v>4636.2</v>
      </c>
    </row>
    <row r="429" spans="2:9" ht="102.75" customHeight="1" thickBot="1">
      <c r="B429" s="13" t="s">
        <v>585</v>
      </c>
      <c r="C429" s="2" t="s">
        <v>125</v>
      </c>
      <c r="D429" s="2" t="s">
        <v>20</v>
      </c>
      <c r="E429" s="2" t="s">
        <v>586</v>
      </c>
      <c r="F429" s="2"/>
      <c r="G429" s="48">
        <f>G430</f>
        <v>4636.2</v>
      </c>
      <c r="H429" s="48">
        <f t="shared" ref="H429:I429" si="191">H430</f>
        <v>4636.2</v>
      </c>
      <c r="I429" s="48">
        <f t="shared" si="191"/>
        <v>4636.2</v>
      </c>
    </row>
    <row r="430" spans="2:9" ht="48" thickBot="1">
      <c r="B430" s="13" t="s">
        <v>228</v>
      </c>
      <c r="C430" s="2" t="s">
        <v>125</v>
      </c>
      <c r="D430" s="2" t="s">
        <v>20</v>
      </c>
      <c r="E430" s="2" t="s">
        <v>586</v>
      </c>
      <c r="F430" s="2" t="s">
        <v>104</v>
      </c>
      <c r="G430" s="48">
        <v>4636.2</v>
      </c>
      <c r="H430" s="48">
        <v>4636.2</v>
      </c>
      <c r="I430" s="48">
        <v>4636.2</v>
      </c>
    </row>
    <row r="431" spans="2:9" ht="32.25" thickBot="1">
      <c r="B431" s="5" t="s">
        <v>284</v>
      </c>
      <c r="C431" s="7" t="s">
        <v>190</v>
      </c>
      <c r="D431" s="7"/>
      <c r="E431" s="7"/>
      <c r="F431" s="7"/>
      <c r="G431" s="32">
        <f>G432+G494</f>
        <v>15486.7</v>
      </c>
      <c r="H431" s="32">
        <f>H432+H494</f>
        <v>18593.3</v>
      </c>
      <c r="I431" s="32">
        <f>I432+I494</f>
        <v>18595.3</v>
      </c>
    </row>
    <row r="432" spans="2:9" ht="48" thickBot="1">
      <c r="B432" s="13" t="s">
        <v>285</v>
      </c>
      <c r="C432" s="2" t="s">
        <v>190</v>
      </c>
      <c r="D432" s="2" t="s">
        <v>15</v>
      </c>
      <c r="E432" s="2"/>
      <c r="F432" s="2"/>
      <c r="G432" s="48">
        <f>G433+G451+G461+G473+G486+G490</f>
        <v>13137.1</v>
      </c>
      <c r="H432" s="31">
        <f>H433+H451+H461+H473+H486+H490</f>
        <v>16243.699999999999</v>
      </c>
      <c r="I432" s="31">
        <f>I433+I451+I461+I473+I486+I490</f>
        <v>16245.699999999999</v>
      </c>
    </row>
    <row r="433" spans="2:9" ht="93" customHeight="1" thickBot="1">
      <c r="B433" s="13" t="s">
        <v>250</v>
      </c>
      <c r="C433" s="2" t="s">
        <v>190</v>
      </c>
      <c r="D433" s="2" t="s">
        <v>15</v>
      </c>
      <c r="E433" s="2" t="s">
        <v>150</v>
      </c>
      <c r="F433" s="2"/>
      <c r="G433" s="31">
        <f>G434+G440</f>
        <v>5034.6000000000004</v>
      </c>
      <c r="H433" s="31">
        <f>H434+H440</f>
        <v>5034.6000000000004</v>
      </c>
      <c r="I433" s="31">
        <f>I434+I440</f>
        <v>5034.6000000000004</v>
      </c>
    </row>
    <row r="434" spans="2:9" ht="63.75" thickBot="1">
      <c r="B434" s="13" t="s">
        <v>251</v>
      </c>
      <c r="C434" s="2" t="s">
        <v>190</v>
      </c>
      <c r="D434" s="2" t="s">
        <v>15</v>
      </c>
      <c r="E434" s="2" t="s">
        <v>151</v>
      </c>
      <c r="F434" s="2"/>
      <c r="G434" s="31">
        <f>G435</f>
        <v>583</v>
      </c>
      <c r="H434" s="31">
        <f t="shared" ref="H434:I434" si="192">H435</f>
        <v>583</v>
      </c>
      <c r="I434" s="31">
        <f t="shared" si="192"/>
        <v>583</v>
      </c>
    </row>
    <row r="435" spans="2:9" ht="114.75" customHeight="1" thickBot="1">
      <c r="B435" s="13" t="s">
        <v>252</v>
      </c>
      <c r="C435" s="2" t="s">
        <v>190</v>
      </c>
      <c r="D435" s="2" t="s">
        <v>15</v>
      </c>
      <c r="E435" s="2" t="s">
        <v>152</v>
      </c>
      <c r="F435" s="2"/>
      <c r="G435" s="31">
        <f>G436+G438</f>
        <v>583</v>
      </c>
      <c r="H435" s="31">
        <f>H436+H438</f>
        <v>583</v>
      </c>
      <c r="I435" s="31">
        <f>I436+I438</f>
        <v>583</v>
      </c>
    </row>
    <row r="436" spans="2:9" ht="191.25" customHeight="1" thickBot="1">
      <c r="B436" s="13" t="s">
        <v>255</v>
      </c>
      <c r="C436" s="2" t="s">
        <v>190</v>
      </c>
      <c r="D436" s="2" t="s">
        <v>15</v>
      </c>
      <c r="E436" s="2" t="s">
        <v>155</v>
      </c>
      <c r="F436" s="2"/>
      <c r="G436" s="33">
        <f>G437</f>
        <v>23.9</v>
      </c>
      <c r="H436" s="33">
        <f t="shared" ref="H436:I436" si="193">H437</f>
        <v>23.9</v>
      </c>
      <c r="I436" s="33">
        <f t="shared" si="193"/>
        <v>23.9</v>
      </c>
    </row>
    <row r="437" spans="2:9" ht="35.25" customHeight="1" thickBot="1">
      <c r="B437" s="13" t="s">
        <v>229</v>
      </c>
      <c r="C437" s="2" t="s">
        <v>190</v>
      </c>
      <c r="D437" s="2" t="s">
        <v>15</v>
      </c>
      <c r="E437" s="2" t="s">
        <v>155</v>
      </c>
      <c r="F437" s="2" t="s">
        <v>154</v>
      </c>
      <c r="G437" s="33">
        <v>23.9</v>
      </c>
      <c r="H437" s="33">
        <v>23.9</v>
      </c>
      <c r="I437" s="33">
        <v>23.9</v>
      </c>
    </row>
    <row r="438" spans="2:9" ht="198" customHeight="1" thickBot="1">
      <c r="B438" s="13" t="s">
        <v>257</v>
      </c>
      <c r="C438" s="2" t="s">
        <v>190</v>
      </c>
      <c r="D438" s="2" t="s">
        <v>15</v>
      </c>
      <c r="E438" s="2" t="s">
        <v>157</v>
      </c>
      <c r="F438" s="2"/>
      <c r="G438" s="31" t="str">
        <f>G439</f>
        <v>559,1</v>
      </c>
      <c r="H438" s="31" t="str">
        <f t="shared" ref="H438:I438" si="194">H439</f>
        <v>559,1</v>
      </c>
      <c r="I438" s="31" t="str">
        <f t="shared" si="194"/>
        <v>559,1</v>
      </c>
    </row>
    <row r="439" spans="2:9" ht="32.25" thickBot="1">
      <c r="B439" s="13" t="s">
        <v>229</v>
      </c>
      <c r="C439" s="2" t="s">
        <v>190</v>
      </c>
      <c r="D439" s="2" t="s">
        <v>15</v>
      </c>
      <c r="E439" s="2" t="s">
        <v>157</v>
      </c>
      <c r="F439" s="2" t="s">
        <v>154</v>
      </c>
      <c r="G439" s="31" t="s">
        <v>607</v>
      </c>
      <c r="H439" s="31" t="s">
        <v>607</v>
      </c>
      <c r="I439" s="31" t="s">
        <v>607</v>
      </c>
    </row>
    <row r="440" spans="2:9" ht="63.75" thickBot="1">
      <c r="B440" s="13" t="s">
        <v>261</v>
      </c>
      <c r="C440" s="2" t="s">
        <v>190</v>
      </c>
      <c r="D440" s="2" t="s">
        <v>15</v>
      </c>
      <c r="E440" s="2" t="s">
        <v>162</v>
      </c>
      <c r="F440" s="2"/>
      <c r="G440" s="31">
        <f>G441+G448</f>
        <v>4451.6000000000004</v>
      </c>
      <c r="H440" s="31">
        <f t="shared" ref="H440:I440" si="195">H441+H448</f>
        <v>4451.6000000000004</v>
      </c>
      <c r="I440" s="31">
        <f t="shared" si="195"/>
        <v>4451.6000000000004</v>
      </c>
    </row>
    <row r="441" spans="2:9" ht="106.5" customHeight="1" thickBot="1">
      <c r="B441" s="13" t="s">
        <v>262</v>
      </c>
      <c r="C441" s="2" t="s">
        <v>190</v>
      </c>
      <c r="D441" s="2" t="s">
        <v>15</v>
      </c>
      <c r="E441" s="2" t="s">
        <v>163</v>
      </c>
      <c r="F441" s="2"/>
      <c r="G441" s="31">
        <f>G442+G444+G446</f>
        <v>4291.9000000000005</v>
      </c>
      <c r="H441" s="31">
        <f>H442+H444+H446</f>
        <v>4291.9000000000005</v>
      </c>
      <c r="I441" s="31">
        <f>I442+I444+I446</f>
        <v>4291.9000000000005</v>
      </c>
    </row>
    <row r="442" spans="2:9" ht="158.25" customHeight="1" thickBot="1">
      <c r="B442" s="13" t="s">
        <v>255</v>
      </c>
      <c r="C442" s="2" t="s">
        <v>190</v>
      </c>
      <c r="D442" s="2" t="s">
        <v>15</v>
      </c>
      <c r="E442" s="2" t="s">
        <v>166</v>
      </c>
      <c r="F442" s="2"/>
      <c r="G442" s="31" t="str">
        <f>G443</f>
        <v>13,4</v>
      </c>
      <c r="H442" s="31" t="str">
        <f t="shared" ref="H442:I442" si="196">H443</f>
        <v>13,4</v>
      </c>
      <c r="I442" s="31" t="str">
        <f t="shared" si="196"/>
        <v>13,4</v>
      </c>
    </row>
    <row r="443" spans="2:9" ht="32.25" thickBot="1">
      <c r="B443" s="13" t="s">
        <v>229</v>
      </c>
      <c r="C443" s="2" t="s">
        <v>190</v>
      </c>
      <c r="D443" s="2" t="s">
        <v>15</v>
      </c>
      <c r="E443" s="2" t="s">
        <v>166</v>
      </c>
      <c r="F443" s="2" t="s">
        <v>154</v>
      </c>
      <c r="G443" s="31" t="s">
        <v>608</v>
      </c>
      <c r="H443" s="31" t="s">
        <v>608</v>
      </c>
      <c r="I443" s="31" t="s">
        <v>608</v>
      </c>
    </row>
    <row r="444" spans="2:9" ht="111" thickBot="1">
      <c r="B444" s="13" t="s">
        <v>265</v>
      </c>
      <c r="C444" s="2" t="s">
        <v>190</v>
      </c>
      <c r="D444" s="2" t="s">
        <v>15</v>
      </c>
      <c r="E444" s="2" t="s">
        <v>167</v>
      </c>
      <c r="F444" s="2"/>
      <c r="G444" s="48">
        <f>G445</f>
        <v>525.20000000000005</v>
      </c>
      <c r="H444" s="48">
        <f t="shared" ref="H444:I444" si="197">H445</f>
        <v>525.20000000000005</v>
      </c>
      <c r="I444" s="48">
        <f t="shared" si="197"/>
        <v>525.20000000000005</v>
      </c>
    </row>
    <row r="445" spans="2:9" ht="32.25" thickBot="1">
      <c r="B445" s="13" t="s">
        <v>229</v>
      </c>
      <c r="C445" s="2" t="s">
        <v>190</v>
      </c>
      <c r="D445" s="2" t="s">
        <v>15</v>
      </c>
      <c r="E445" s="2" t="s">
        <v>167</v>
      </c>
      <c r="F445" s="2" t="s">
        <v>154</v>
      </c>
      <c r="G445" s="48">
        <v>525.20000000000005</v>
      </c>
      <c r="H445" s="48">
        <v>525.20000000000005</v>
      </c>
      <c r="I445" s="48">
        <v>525.20000000000005</v>
      </c>
    </row>
    <row r="446" spans="2:9" ht="186" customHeight="1" thickBot="1">
      <c r="B446" s="13" t="s">
        <v>257</v>
      </c>
      <c r="C446" s="2" t="s">
        <v>190</v>
      </c>
      <c r="D446" s="2" t="s">
        <v>15</v>
      </c>
      <c r="E446" s="2" t="s">
        <v>168</v>
      </c>
      <c r="F446" s="2"/>
      <c r="G446" s="31" t="str">
        <f>G447</f>
        <v>3753,3</v>
      </c>
      <c r="H446" s="31" t="str">
        <f t="shared" ref="H446:I446" si="198">H447</f>
        <v>3753,3</v>
      </c>
      <c r="I446" s="31" t="str">
        <f t="shared" si="198"/>
        <v>3753,3</v>
      </c>
    </row>
    <row r="447" spans="2:9" ht="32.25" thickBot="1">
      <c r="B447" s="13" t="s">
        <v>229</v>
      </c>
      <c r="C447" s="2" t="s">
        <v>190</v>
      </c>
      <c r="D447" s="2" t="s">
        <v>15</v>
      </c>
      <c r="E447" s="2" t="s">
        <v>168</v>
      </c>
      <c r="F447" s="2" t="s">
        <v>154</v>
      </c>
      <c r="G447" s="31" t="s">
        <v>609</v>
      </c>
      <c r="H447" s="31" t="s">
        <v>609</v>
      </c>
      <c r="I447" s="31" t="s">
        <v>609</v>
      </c>
    </row>
    <row r="448" spans="2:9" ht="126" customHeight="1" thickBot="1">
      <c r="B448" s="13" t="s">
        <v>266</v>
      </c>
      <c r="C448" s="2" t="s">
        <v>190</v>
      </c>
      <c r="D448" s="2" t="s">
        <v>15</v>
      </c>
      <c r="E448" s="2" t="s">
        <v>175</v>
      </c>
      <c r="F448" s="2"/>
      <c r="G448" s="31" t="str">
        <f>G449</f>
        <v>159,7</v>
      </c>
      <c r="H448" s="31" t="str">
        <f t="shared" ref="H448:I448" si="199">H449</f>
        <v>159,7</v>
      </c>
      <c r="I448" s="31" t="str">
        <f t="shared" si="199"/>
        <v>159,7</v>
      </c>
    </row>
    <row r="449" spans="2:9" ht="195.75" customHeight="1" thickBot="1">
      <c r="B449" s="13" t="s">
        <v>257</v>
      </c>
      <c r="C449" s="2" t="s">
        <v>190</v>
      </c>
      <c r="D449" s="2" t="s">
        <v>15</v>
      </c>
      <c r="E449" s="2" t="s">
        <v>177</v>
      </c>
      <c r="F449" s="2"/>
      <c r="G449" s="31" t="str">
        <f>G450</f>
        <v>159,7</v>
      </c>
      <c r="H449" s="31" t="str">
        <f t="shared" ref="H449:I449" si="200">H450</f>
        <v>159,7</v>
      </c>
      <c r="I449" s="31" t="str">
        <f t="shared" si="200"/>
        <v>159,7</v>
      </c>
    </row>
    <row r="450" spans="2:9" ht="32.25" thickBot="1">
      <c r="B450" s="13" t="s">
        <v>229</v>
      </c>
      <c r="C450" s="2" t="s">
        <v>190</v>
      </c>
      <c r="D450" s="2" t="s">
        <v>15</v>
      </c>
      <c r="E450" s="2" t="s">
        <v>177</v>
      </c>
      <c r="F450" s="2" t="s">
        <v>154</v>
      </c>
      <c r="G450" s="31" t="s">
        <v>610</v>
      </c>
      <c r="H450" s="31" t="s">
        <v>610</v>
      </c>
      <c r="I450" s="31" t="s">
        <v>610</v>
      </c>
    </row>
    <row r="451" spans="2:9" ht="79.5" customHeight="1" thickBot="1">
      <c r="B451" s="13" t="s">
        <v>269</v>
      </c>
      <c r="C451" s="2" t="s">
        <v>190</v>
      </c>
      <c r="D451" s="2" t="s">
        <v>15</v>
      </c>
      <c r="E451" s="2" t="s">
        <v>42</v>
      </c>
      <c r="F451" s="2"/>
      <c r="G451" s="31">
        <f>G452+G457</f>
        <v>670.7</v>
      </c>
      <c r="H451" s="31">
        <f t="shared" ref="H451:I451" si="201">H452+H457</f>
        <v>670.7</v>
      </c>
      <c r="I451" s="31">
        <f t="shared" si="201"/>
        <v>670.7</v>
      </c>
    </row>
    <row r="452" spans="2:9" ht="36" customHeight="1" thickBot="1">
      <c r="B452" s="5" t="s">
        <v>270</v>
      </c>
      <c r="C452" s="2" t="s">
        <v>190</v>
      </c>
      <c r="D452" s="2" t="s">
        <v>15</v>
      </c>
      <c r="E452" s="2" t="s">
        <v>179</v>
      </c>
      <c r="F452" s="2"/>
      <c r="G452" s="31">
        <f>G453+G455</f>
        <v>437.4</v>
      </c>
      <c r="H452" s="31">
        <f t="shared" ref="H452:I452" si="202">H453+H455</f>
        <v>437.4</v>
      </c>
      <c r="I452" s="31">
        <f t="shared" si="202"/>
        <v>437.4</v>
      </c>
    </row>
    <row r="453" spans="2:9" ht="180.75" customHeight="1" thickBot="1">
      <c r="B453" s="13" t="s">
        <v>255</v>
      </c>
      <c r="C453" s="2" t="s">
        <v>190</v>
      </c>
      <c r="D453" s="2" t="s">
        <v>15</v>
      </c>
      <c r="E453" s="2" t="s">
        <v>187</v>
      </c>
      <c r="F453" s="2"/>
      <c r="G453" s="31" t="str">
        <f>G454</f>
        <v>213,8</v>
      </c>
      <c r="H453" s="31" t="str">
        <f t="shared" ref="H453:I453" si="203">H454</f>
        <v>213,8</v>
      </c>
      <c r="I453" s="31" t="str">
        <f t="shared" si="203"/>
        <v>213,8</v>
      </c>
    </row>
    <row r="454" spans="2:9" ht="32.25" thickBot="1">
      <c r="B454" s="13" t="s">
        <v>229</v>
      </c>
      <c r="C454" s="2" t="s">
        <v>190</v>
      </c>
      <c r="D454" s="2" t="s">
        <v>15</v>
      </c>
      <c r="E454" s="2" t="s">
        <v>187</v>
      </c>
      <c r="F454" s="2" t="s">
        <v>154</v>
      </c>
      <c r="G454" s="31" t="s">
        <v>611</v>
      </c>
      <c r="H454" s="31" t="s">
        <v>611</v>
      </c>
      <c r="I454" s="31" t="s">
        <v>611</v>
      </c>
    </row>
    <row r="455" spans="2:9" ht="193.5" customHeight="1" thickBot="1">
      <c r="B455" s="13" t="s">
        <v>257</v>
      </c>
      <c r="C455" s="2" t="s">
        <v>190</v>
      </c>
      <c r="D455" s="2" t="s">
        <v>15</v>
      </c>
      <c r="E455" s="2" t="s">
        <v>180</v>
      </c>
      <c r="F455" s="2"/>
      <c r="G455" s="31" t="str">
        <f>G456</f>
        <v>223,6</v>
      </c>
      <c r="H455" s="31" t="str">
        <f t="shared" ref="H455:I455" si="204">H456</f>
        <v>223,6</v>
      </c>
      <c r="I455" s="31" t="str">
        <f t="shared" si="204"/>
        <v>223,6</v>
      </c>
    </row>
    <row r="456" spans="2:9" ht="32.25" thickBot="1">
      <c r="B456" s="13" t="s">
        <v>229</v>
      </c>
      <c r="C456" s="2" t="s">
        <v>190</v>
      </c>
      <c r="D456" s="2" t="s">
        <v>15</v>
      </c>
      <c r="E456" s="2" t="s">
        <v>180</v>
      </c>
      <c r="F456" s="2" t="s">
        <v>154</v>
      </c>
      <c r="G456" s="31" t="s">
        <v>612</v>
      </c>
      <c r="H456" s="31" t="s">
        <v>612</v>
      </c>
      <c r="I456" s="31" t="s">
        <v>612</v>
      </c>
    </row>
    <row r="457" spans="2:9" ht="32.25" thickBot="1">
      <c r="B457" s="5" t="s">
        <v>280</v>
      </c>
      <c r="C457" s="2" t="s">
        <v>190</v>
      </c>
      <c r="D457" s="2" t="s">
        <v>15</v>
      </c>
      <c r="E457" s="2" t="s">
        <v>43</v>
      </c>
      <c r="F457" s="2"/>
      <c r="G457" s="31" t="str">
        <f>G458</f>
        <v>233,3</v>
      </c>
      <c r="H457" s="31" t="str">
        <f t="shared" ref="H457:I457" si="205">H458</f>
        <v>233,3</v>
      </c>
      <c r="I457" s="31" t="str">
        <f t="shared" si="205"/>
        <v>233,3</v>
      </c>
    </row>
    <row r="458" spans="2:9" ht="63.75" thickBot="1">
      <c r="B458" s="13" t="s">
        <v>281</v>
      </c>
      <c r="C458" s="2" t="s">
        <v>190</v>
      </c>
      <c r="D458" s="2" t="s">
        <v>15</v>
      </c>
      <c r="E458" s="2" t="s">
        <v>44</v>
      </c>
      <c r="F458" s="2"/>
      <c r="G458" s="31" t="str">
        <f>G459</f>
        <v>233,3</v>
      </c>
      <c r="H458" s="31" t="str">
        <f t="shared" ref="H458:I458" si="206">H459</f>
        <v>233,3</v>
      </c>
      <c r="I458" s="31" t="str">
        <f t="shared" si="206"/>
        <v>233,3</v>
      </c>
    </row>
    <row r="459" spans="2:9" ht="144.75" customHeight="1" thickBot="1">
      <c r="B459" s="13" t="s">
        <v>255</v>
      </c>
      <c r="C459" s="2" t="s">
        <v>190</v>
      </c>
      <c r="D459" s="2" t="s">
        <v>15</v>
      </c>
      <c r="E459" s="2" t="s">
        <v>189</v>
      </c>
      <c r="F459" s="2"/>
      <c r="G459" s="31" t="str">
        <f>G460</f>
        <v>233,3</v>
      </c>
      <c r="H459" s="31" t="str">
        <f t="shared" ref="H459:I459" si="207">H460</f>
        <v>233,3</v>
      </c>
      <c r="I459" s="31" t="str">
        <f t="shared" si="207"/>
        <v>233,3</v>
      </c>
    </row>
    <row r="460" spans="2:9" ht="32.25" thickBot="1">
      <c r="B460" s="13" t="s">
        <v>229</v>
      </c>
      <c r="C460" s="2" t="s">
        <v>190</v>
      </c>
      <c r="D460" s="2" t="s">
        <v>15</v>
      </c>
      <c r="E460" s="2" t="s">
        <v>189</v>
      </c>
      <c r="F460" s="2" t="s">
        <v>154</v>
      </c>
      <c r="G460" s="31" t="s">
        <v>613</v>
      </c>
      <c r="H460" s="31" t="s">
        <v>613</v>
      </c>
      <c r="I460" s="31" t="s">
        <v>613</v>
      </c>
    </row>
    <row r="461" spans="2:9" ht="126.75" thickBot="1">
      <c r="B461" s="13" t="s">
        <v>286</v>
      </c>
      <c r="C461" s="2" t="s">
        <v>190</v>
      </c>
      <c r="D461" s="2" t="s">
        <v>15</v>
      </c>
      <c r="E461" s="2" t="s">
        <v>137</v>
      </c>
      <c r="F461" s="2"/>
      <c r="G461" s="48">
        <f>G462</f>
        <v>5335.4000000000005</v>
      </c>
      <c r="H461" s="48">
        <f t="shared" ref="H461:I461" si="208">H462</f>
        <v>8432</v>
      </c>
      <c r="I461" s="48">
        <f t="shared" si="208"/>
        <v>8433</v>
      </c>
    </row>
    <row r="462" spans="2:9" ht="48" thickBot="1">
      <c r="B462" s="13" t="s">
        <v>287</v>
      </c>
      <c r="C462" s="2" t="s">
        <v>190</v>
      </c>
      <c r="D462" s="2" t="s">
        <v>15</v>
      </c>
      <c r="E462" s="2" t="s">
        <v>191</v>
      </c>
      <c r="F462" s="2"/>
      <c r="G462" s="48">
        <f>G463</f>
        <v>5335.4000000000005</v>
      </c>
      <c r="H462" s="48">
        <f t="shared" ref="H462:I462" si="209">H463</f>
        <v>8432</v>
      </c>
      <c r="I462" s="48">
        <f t="shared" si="209"/>
        <v>8433</v>
      </c>
    </row>
    <row r="463" spans="2:9" ht="63.75" thickBot="1">
      <c r="B463" s="13" t="s">
        <v>288</v>
      </c>
      <c r="C463" s="2" t="s">
        <v>190</v>
      </c>
      <c r="D463" s="2" t="s">
        <v>15</v>
      </c>
      <c r="E463" s="2" t="s">
        <v>192</v>
      </c>
      <c r="F463" s="2"/>
      <c r="G463" s="48">
        <f>G464+G466+G469+G471</f>
        <v>5335.4000000000005</v>
      </c>
      <c r="H463" s="48">
        <f>H464+H466+H468+H469+H471</f>
        <v>8432</v>
      </c>
      <c r="I463" s="48">
        <f>I464+I466+I468+I469+I471</f>
        <v>8433</v>
      </c>
    </row>
    <row r="464" spans="2:9" ht="126.75" thickBot="1">
      <c r="B464" s="13" t="s">
        <v>289</v>
      </c>
      <c r="C464" s="2" t="s">
        <v>190</v>
      </c>
      <c r="D464" s="2" t="s">
        <v>15</v>
      </c>
      <c r="E464" s="2" t="s">
        <v>193</v>
      </c>
      <c r="F464" s="2"/>
      <c r="G464" s="48">
        <f t="shared" ref="G464:I464" si="210">G465</f>
        <v>5321.8</v>
      </c>
      <c r="H464" s="48">
        <f t="shared" si="210"/>
        <v>8392</v>
      </c>
      <c r="I464" s="48">
        <f t="shared" si="210"/>
        <v>8192</v>
      </c>
    </row>
    <row r="465" spans="2:9" ht="79.5" thickBot="1">
      <c r="B465" s="5" t="s">
        <v>274</v>
      </c>
      <c r="C465" s="2" t="s">
        <v>190</v>
      </c>
      <c r="D465" s="2" t="s">
        <v>15</v>
      </c>
      <c r="E465" s="2" t="s">
        <v>193</v>
      </c>
      <c r="F465" s="2" t="s">
        <v>183</v>
      </c>
      <c r="G465" s="48">
        <v>5321.8</v>
      </c>
      <c r="H465" s="48">
        <v>8392</v>
      </c>
      <c r="I465" s="48">
        <v>8192</v>
      </c>
    </row>
    <row r="466" spans="2:9" ht="81" customHeight="1" thickBot="1">
      <c r="B466" s="13" t="s">
        <v>290</v>
      </c>
      <c r="C466" s="2" t="s">
        <v>190</v>
      </c>
      <c r="D466" s="2" t="s">
        <v>15</v>
      </c>
      <c r="E466" s="2" t="s">
        <v>193</v>
      </c>
      <c r="F466" s="2"/>
      <c r="G466" s="48">
        <f>G467+G468</f>
        <v>6.6</v>
      </c>
      <c r="H466" s="48">
        <f t="shared" ref="H466:I466" si="211">H467</f>
        <v>32</v>
      </c>
      <c r="I466" s="48">
        <f t="shared" si="211"/>
        <v>34</v>
      </c>
    </row>
    <row r="467" spans="2:9" ht="79.5" thickBot="1">
      <c r="B467" s="5" t="s">
        <v>274</v>
      </c>
      <c r="C467" s="2" t="s">
        <v>190</v>
      </c>
      <c r="D467" s="2" t="s">
        <v>15</v>
      </c>
      <c r="E467" s="2" t="s">
        <v>193</v>
      </c>
      <c r="F467" s="2" t="s">
        <v>183</v>
      </c>
      <c r="G467" s="48">
        <v>6.6</v>
      </c>
      <c r="H467" s="48">
        <v>32</v>
      </c>
      <c r="I467" s="48">
        <v>34</v>
      </c>
    </row>
    <row r="468" spans="2:9" ht="111" customHeight="1" thickBot="1">
      <c r="B468" s="13" t="s">
        <v>218</v>
      </c>
      <c r="C468" s="2" t="s">
        <v>190</v>
      </c>
      <c r="D468" s="2" t="s">
        <v>15</v>
      </c>
      <c r="E468" s="2" t="s">
        <v>193</v>
      </c>
      <c r="F468" s="2" t="s">
        <v>18</v>
      </c>
      <c r="G468" s="48">
        <v>0</v>
      </c>
      <c r="H468" s="48">
        <v>0</v>
      </c>
      <c r="I468" s="48">
        <v>0</v>
      </c>
    </row>
    <row r="469" spans="2:9" ht="191.25" customHeight="1" thickBot="1">
      <c r="B469" s="17" t="s">
        <v>291</v>
      </c>
      <c r="C469" s="2" t="s">
        <v>190</v>
      </c>
      <c r="D469" s="2" t="s">
        <v>15</v>
      </c>
      <c r="E469" s="2" t="s">
        <v>194</v>
      </c>
      <c r="F469" s="2"/>
      <c r="G469" s="48">
        <f>G470</f>
        <v>0</v>
      </c>
      <c r="H469" s="48" t="str">
        <f t="shared" ref="H469:I469" si="212">H470</f>
        <v>0,0</v>
      </c>
      <c r="I469" s="48">
        <f t="shared" si="212"/>
        <v>200</v>
      </c>
    </row>
    <row r="470" spans="2:9" ht="87" customHeight="1" thickBot="1">
      <c r="B470" s="5" t="s">
        <v>274</v>
      </c>
      <c r="C470" s="2" t="s">
        <v>190</v>
      </c>
      <c r="D470" s="2" t="s">
        <v>15</v>
      </c>
      <c r="E470" s="2" t="s">
        <v>194</v>
      </c>
      <c r="F470" s="2" t="s">
        <v>183</v>
      </c>
      <c r="G470" s="48">
        <v>0</v>
      </c>
      <c r="H470" s="48" t="s">
        <v>132</v>
      </c>
      <c r="I470" s="48">
        <v>200</v>
      </c>
    </row>
    <row r="471" spans="2:9" ht="60.75" customHeight="1" thickBot="1">
      <c r="B471" s="45" t="s">
        <v>477</v>
      </c>
      <c r="C471" s="2" t="s">
        <v>190</v>
      </c>
      <c r="D471" s="2" t="s">
        <v>15</v>
      </c>
      <c r="E471" s="2" t="s">
        <v>476</v>
      </c>
      <c r="F471" s="2"/>
      <c r="G471" s="48">
        <f>G472</f>
        <v>7</v>
      </c>
      <c r="H471" s="48">
        <f t="shared" ref="H471:I471" si="213">H472</f>
        <v>8</v>
      </c>
      <c r="I471" s="48">
        <f t="shared" si="213"/>
        <v>7</v>
      </c>
    </row>
    <row r="472" spans="2:9" ht="95.25" thickBot="1">
      <c r="B472" s="13" t="s">
        <v>218</v>
      </c>
      <c r="C472" s="2" t="s">
        <v>190</v>
      </c>
      <c r="D472" s="2" t="s">
        <v>15</v>
      </c>
      <c r="E472" s="2" t="s">
        <v>476</v>
      </c>
      <c r="F472" s="2" t="s">
        <v>18</v>
      </c>
      <c r="G472" s="48">
        <v>7</v>
      </c>
      <c r="H472" s="48">
        <v>8</v>
      </c>
      <c r="I472" s="48">
        <v>7</v>
      </c>
    </row>
    <row r="473" spans="2:9" ht="63.75" thickBot="1">
      <c r="B473" s="21" t="s">
        <v>426</v>
      </c>
      <c r="C473" s="2" t="s">
        <v>190</v>
      </c>
      <c r="D473" s="2" t="s">
        <v>15</v>
      </c>
      <c r="E473" s="2" t="s">
        <v>425</v>
      </c>
      <c r="F473" s="2"/>
      <c r="G473" s="48">
        <f>G474+G477+G482</f>
        <v>1577</v>
      </c>
      <c r="H473" s="48">
        <f t="shared" ref="H473:I473" si="214">H474+H477+H482</f>
        <v>1587</v>
      </c>
      <c r="I473" s="48">
        <f t="shared" si="214"/>
        <v>1587</v>
      </c>
    </row>
    <row r="474" spans="2:9" ht="36" customHeight="1" thickBot="1">
      <c r="B474" s="13" t="s">
        <v>292</v>
      </c>
      <c r="C474" s="2" t="s">
        <v>190</v>
      </c>
      <c r="D474" s="2" t="s">
        <v>15</v>
      </c>
      <c r="E474" s="2" t="s">
        <v>195</v>
      </c>
      <c r="F474" s="2"/>
      <c r="G474" s="31" t="str">
        <f>G475</f>
        <v>1500,0</v>
      </c>
      <c r="H474" s="31" t="str">
        <f t="shared" ref="H474:I474" si="215">H475</f>
        <v>1500,0</v>
      </c>
      <c r="I474" s="31" t="str">
        <f t="shared" si="215"/>
        <v>1500,0</v>
      </c>
    </row>
    <row r="475" spans="2:9" ht="92.25" customHeight="1" thickBot="1">
      <c r="B475" s="5" t="s">
        <v>274</v>
      </c>
      <c r="C475" s="2" t="s">
        <v>190</v>
      </c>
      <c r="D475" s="2" t="s">
        <v>15</v>
      </c>
      <c r="E475" s="2" t="s">
        <v>195</v>
      </c>
      <c r="F475" s="2" t="s">
        <v>183</v>
      </c>
      <c r="G475" s="31" t="s">
        <v>534</v>
      </c>
      <c r="H475" s="31" t="s">
        <v>534</v>
      </c>
      <c r="I475" s="31" t="s">
        <v>534</v>
      </c>
    </row>
    <row r="476" spans="2:9" hidden="1"/>
    <row r="477" spans="2:9" ht="91.5" customHeight="1" thickBot="1">
      <c r="B477" s="52" t="s">
        <v>588</v>
      </c>
      <c r="C477" s="2" t="s">
        <v>190</v>
      </c>
      <c r="D477" s="2" t="s">
        <v>15</v>
      </c>
      <c r="E477" s="2" t="s">
        <v>587</v>
      </c>
      <c r="F477" s="2"/>
      <c r="G477" s="48">
        <f>G479</f>
        <v>37</v>
      </c>
      <c r="H477" s="48">
        <f t="shared" ref="H477:I477" si="216">H479</f>
        <v>37</v>
      </c>
      <c r="I477" s="48">
        <f t="shared" si="216"/>
        <v>37</v>
      </c>
    </row>
    <row r="478" spans="2:9" ht="0.75" customHeight="1" thickBot="1">
      <c r="B478" s="13"/>
      <c r="C478" s="2"/>
      <c r="D478" s="2"/>
      <c r="E478" s="2"/>
      <c r="F478" s="2"/>
      <c r="G478" s="48"/>
      <c r="H478" s="48"/>
      <c r="I478" s="48"/>
    </row>
    <row r="479" spans="2:9" ht="93.75" customHeight="1" thickBot="1">
      <c r="B479" s="18" t="s">
        <v>293</v>
      </c>
      <c r="C479" s="2" t="s">
        <v>190</v>
      </c>
      <c r="D479" s="2" t="s">
        <v>15</v>
      </c>
      <c r="E479" s="2" t="s">
        <v>589</v>
      </c>
      <c r="F479" s="2"/>
      <c r="G479" s="48">
        <f>G480+G481</f>
        <v>37</v>
      </c>
      <c r="H479" s="48">
        <f>H480+H481</f>
        <v>37</v>
      </c>
      <c r="I479" s="48">
        <f>I480+I481</f>
        <v>37</v>
      </c>
    </row>
    <row r="480" spans="2:9" ht="16.5" hidden="1" thickBot="1">
      <c r="B480" s="13"/>
      <c r="C480" s="2"/>
      <c r="D480" s="2"/>
      <c r="E480" s="2"/>
      <c r="F480" s="2"/>
      <c r="G480" s="48"/>
      <c r="H480" s="48"/>
      <c r="I480" s="48"/>
    </row>
    <row r="481" spans="2:9" ht="158.25" thickBot="1">
      <c r="B481" s="13" t="s">
        <v>294</v>
      </c>
      <c r="C481" s="2" t="s">
        <v>190</v>
      </c>
      <c r="D481" s="2" t="s">
        <v>15</v>
      </c>
      <c r="E481" s="2" t="s">
        <v>589</v>
      </c>
      <c r="F481" s="2" t="s">
        <v>130</v>
      </c>
      <c r="G481" s="48">
        <v>37</v>
      </c>
      <c r="H481" s="48">
        <v>37</v>
      </c>
      <c r="I481" s="48">
        <v>37</v>
      </c>
    </row>
    <row r="482" spans="2:9" ht="126">
      <c r="B482" s="15" t="s">
        <v>295</v>
      </c>
      <c r="C482" s="2" t="s">
        <v>190</v>
      </c>
      <c r="D482" s="2" t="s">
        <v>15</v>
      </c>
      <c r="E482" s="2" t="s">
        <v>196</v>
      </c>
      <c r="F482" s="2"/>
      <c r="G482" s="31" t="str">
        <f>G483</f>
        <v>40,0</v>
      </c>
      <c r="H482" s="31" t="str">
        <f t="shared" ref="H482:I482" si="217">H483</f>
        <v>50,0</v>
      </c>
      <c r="I482" s="31" t="str">
        <f t="shared" si="217"/>
        <v>50,0</v>
      </c>
    </row>
    <row r="483" spans="2:9" ht="141.75">
      <c r="B483" s="15" t="s">
        <v>296</v>
      </c>
      <c r="C483" s="2" t="s">
        <v>190</v>
      </c>
      <c r="D483" s="2" t="s">
        <v>15</v>
      </c>
      <c r="E483" s="2" t="s">
        <v>197</v>
      </c>
      <c r="F483" s="2"/>
      <c r="G483" s="31" t="str">
        <f>G484</f>
        <v>40,0</v>
      </c>
      <c r="H483" s="31" t="str">
        <f t="shared" ref="H483:I483" si="218">H484</f>
        <v>50,0</v>
      </c>
      <c r="I483" s="31" t="str">
        <f t="shared" si="218"/>
        <v>50,0</v>
      </c>
    </row>
    <row r="484" spans="2:9" ht="191.25" customHeight="1">
      <c r="B484" s="15" t="s">
        <v>297</v>
      </c>
      <c r="C484" s="2" t="s">
        <v>190</v>
      </c>
      <c r="D484" s="2" t="s">
        <v>15</v>
      </c>
      <c r="E484" s="2" t="s">
        <v>198</v>
      </c>
      <c r="F484" s="2"/>
      <c r="G484" s="31" t="str">
        <f>G485</f>
        <v>40,0</v>
      </c>
      <c r="H484" s="31" t="str">
        <f t="shared" ref="H484:I484" si="219">H485</f>
        <v>50,0</v>
      </c>
      <c r="I484" s="31" t="str">
        <f t="shared" si="219"/>
        <v>50,0</v>
      </c>
    </row>
    <row r="485" spans="2:9" ht="84.75" customHeight="1">
      <c r="B485" s="15" t="s">
        <v>274</v>
      </c>
      <c r="C485" s="2" t="s">
        <v>190</v>
      </c>
      <c r="D485" s="2" t="s">
        <v>15</v>
      </c>
      <c r="E485" s="2" t="s">
        <v>198</v>
      </c>
      <c r="F485" s="2" t="s">
        <v>183</v>
      </c>
      <c r="G485" s="31" t="s">
        <v>92</v>
      </c>
      <c r="H485" s="31" t="s">
        <v>517</v>
      </c>
      <c r="I485" s="31" t="s">
        <v>517</v>
      </c>
    </row>
    <row r="486" spans="2:9" ht="187.5" customHeight="1">
      <c r="B486" s="21" t="s">
        <v>485</v>
      </c>
      <c r="C486" s="53" t="s">
        <v>190</v>
      </c>
      <c r="D486" s="46" t="s">
        <v>15</v>
      </c>
      <c r="E486" s="42" t="s">
        <v>486</v>
      </c>
      <c r="F486" s="42"/>
      <c r="G486" s="44" t="str">
        <f t="shared" ref="G486:I488" si="220">G487</f>
        <v>340,4</v>
      </c>
      <c r="H486" s="31" t="str">
        <f t="shared" si="220"/>
        <v>340,4</v>
      </c>
      <c r="I486" s="31" t="str">
        <f t="shared" si="220"/>
        <v>340,4</v>
      </c>
    </row>
    <row r="487" spans="2:9" ht="204.75">
      <c r="B487" s="21" t="s">
        <v>487</v>
      </c>
      <c r="C487" s="53" t="s">
        <v>190</v>
      </c>
      <c r="D487" s="46" t="s">
        <v>15</v>
      </c>
      <c r="E487" s="42" t="s">
        <v>488</v>
      </c>
      <c r="F487" s="42"/>
      <c r="G487" s="44" t="str">
        <f t="shared" si="220"/>
        <v>340,4</v>
      </c>
      <c r="H487" s="31" t="str">
        <f t="shared" si="220"/>
        <v>340,4</v>
      </c>
      <c r="I487" s="31" t="str">
        <f t="shared" si="220"/>
        <v>340,4</v>
      </c>
    </row>
    <row r="488" spans="2:9" ht="189">
      <c r="B488" s="15" t="s">
        <v>489</v>
      </c>
      <c r="C488" s="53" t="s">
        <v>190</v>
      </c>
      <c r="D488" s="46" t="s">
        <v>15</v>
      </c>
      <c r="E488" s="42" t="s">
        <v>490</v>
      </c>
      <c r="F488" s="42"/>
      <c r="G488" s="53" t="str">
        <f t="shared" si="220"/>
        <v>340,4</v>
      </c>
      <c r="H488" s="31" t="str">
        <f t="shared" si="220"/>
        <v>340,4</v>
      </c>
      <c r="I488" s="31" t="str">
        <f t="shared" si="220"/>
        <v>340,4</v>
      </c>
    </row>
    <row r="489" spans="2:9" ht="118.5" customHeight="1">
      <c r="B489" s="15" t="s">
        <v>218</v>
      </c>
      <c r="C489" s="53" t="s">
        <v>190</v>
      </c>
      <c r="D489" s="46" t="s">
        <v>15</v>
      </c>
      <c r="E489" s="42" t="s">
        <v>490</v>
      </c>
      <c r="F489" s="42">
        <v>240</v>
      </c>
      <c r="G489" s="53" t="s">
        <v>440</v>
      </c>
      <c r="H489" s="31" t="s">
        <v>440</v>
      </c>
      <c r="I489" s="31" t="s">
        <v>440</v>
      </c>
    </row>
    <row r="490" spans="2:9" ht="110.25">
      <c r="B490" s="15" t="s">
        <v>503</v>
      </c>
      <c r="C490" s="53" t="s">
        <v>190</v>
      </c>
      <c r="D490" s="46" t="s">
        <v>15</v>
      </c>
      <c r="E490" s="42" t="s">
        <v>504</v>
      </c>
      <c r="F490" s="42"/>
      <c r="G490" s="53" t="str">
        <f>G491</f>
        <v>179,0</v>
      </c>
      <c r="H490" s="53" t="str">
        <f t="shared" ref="H490:I490" si="221">H491</f>
        <v>179,0</v>
      </c>
      <c r="I490" s="53" t="str">
        <f t="shared" si="221"/>
        <v>180,0</v>
      </c>
    </row>
    <row r="491" spans="2:9" ht="78.75">
      <c r="B491" s="15" t="s">
        <v>505</v>
      </c>
      <c r="C491" s="53" t="s">
        <v>190</v>
      </c>
      <c r="D491" s="46" t="s">
        <v>15</v>
      </c>
      <c r="E491" s="42" t="s">
        <v>506</v>
      </c>
      <c r="F491" s="42"/>
      <c r="G491" s="53" t="str">
        <f>G492</f>
        <v>179,0</v>
      </c>
      <c r="H491" s="53" t="str">
        <f t="shared" ref="H491:I491" si="222">H492</f>
        <v>179,0</v>
      </c>
      <c r="I491" s="53" t="str">
        <f t="shared" si="222"/>
        <v>180,0</v>
      </c>
    </row>
    <row r="492" spans="2:9" ht="126">
      <c r="B492" s="15" t="s">
        <v>507</v>
      </c>
      <c r="C492" s="53" t="s">
        <v>190</v>
      </c>
      <c r="D492" s="46" t="s">
        <v>15</v>
      </c>
      <c r="E492" s="42" t="s">
        <v>508</v>
      </c>
      <c r="F492" s="42"/>
      <c r="G492" s="53" t="str">
        <f>G493</f>
        <v>179,0</v>
      </c>
      <c r="H492" s="53" t="str">
        <f t="shared" ref="H492:I492" si="223">H493</f>
        <v>179,0</v>
      </c>
      <c r="I492" s="53" t="str">
        <f t="shared" si="223"/>
        <v>180,0</v>
      </c>
    </row>
    <row r="493" spans="2:9" ht="95.25" thickBot="1">
      <c r="B493" s="21" t="s">
        <v>218</v>
      </c>
      <c r="C493" s="53" t="s">
        <v>190</v>
      </c>
      <c r="D493" s="46" t="s">
        <v>15</v>
      </c>
      <c r="E493" s="42" t="s">
        <v>508</v>
      </c>
      <c r="F493" s="42">
        <v>240</v>
      </c>
      <c r="G493" s="49" t="s">
        <v>509</v>
      </c>
      <c r="H493" s="31" t="s">
        <v>509</v>
      </c>
      <c r="I493" s="31" t="s">
        <v>510</v>
      </c>
    </row>
    <row r="494" spans="2:9" ht="32.25" thickBot="1">
      <c r="B494" s="5" t="s">
        <v>298</v>
      </c>
      <c r="C494" s="2" t="s">
        <v>190</v>
      </c>
      <c r="D494" s="2" t="s">
        <v>20</v>
      </c>
      <c r="E494" s="2"/>
      <c r="F494" s="2"/>
      <c r="G494" s="31">
        <f>G495</f>
        <v>2349.6</v>
      </c>
      <c r="H494" s="31">
        <f t="shared" ref="H494:I494" si="224">H495</f>
        <v>2349.6</v>
      </c>
      <c r="I494" s="31">
        <f t="shared" si="224"/>
        <v>2349.6</v>
      </c>
    </row>
    <row r="495" spans="2:9" ht="63.75" thickBot="1">
      <c r="B495" s="13" t="s">
        <v>250</v>
      </c>
      <c r="C495" s="2" t="s">
        <v>190</v>
      </c>
      <c r="D495" s="2" t="s">
        <v>20</v>
      </c>
      <c r="E495" s="2" t="s">
        <v>150</v>
      </c>
      <c r="F495" s="2"/>
      <c r="G495" s="31">
        <f>G496+G500+G504</f>
        <v>2349.6</v>
      </c>
      <c r="H495" s="31">
        <f t="shared" ref="H495:I495" si="225">H496+H500+H504</f>
        <v>2349.6</v>
      </c>
      <c r="I495" s="31">
        <f t="shared" si="225"/>
        <v>2349.6</v>
      </c>
    </row>
    <row r="496" spans="2:9" ht="63.75" thickBot="1">
      <c r="B496" s="13" t="s">
        <v>251</v>
      </c>
      <c r="C496" s="2" t="s">
        <v>190</v>
      </c>
      <c r="D496" s="2" t="s">
        <v>20</v>
      </c>
      <c r="E496" s="2" t="s">
        <v>151</v>
      </c>
      <c r="F496" s="2"/>
      <c r="G496" s="31" t="str">
        <f>G497</f>
        <v>355,8</v>
      </c>
      <c r="H496" s="31" t="str">
        <f t="shared" ref="H496:I496" si="226">H497</f>
        <v>355,8</v>
      </c>
      <c r="I496" s="31" t="str">
        <f t="shared" si="226"/>
        <v>355,8</v>
      </c>
    </row>
    <row r="497" spans="2:9" ht="111" thickBot="1">
      <c r="B497" s="13" t="s">
        <v>252</v>
      </c>
      <c r="C497" s="2" t="s">
        <v>190</v>
      </c>
      <c r="D497" s="2" t="s">
        <v>20</v>
      </c>
      <c r="E497" s="2" t="s">
        <v>152</v>
      </c>
      <c r="F497" s="2"/>
      <c r="G497" s="31" t="str">
        <f>G498</f>
        <v>355,8</v>
      </c>
      <c r="H497" s="31" t="str">
        <f t="shared" ref="H497:I497" si="227">H498</f>
        <v>355,8</v>
      </c>
      <c r="I497" s="31" t="str">
        <f t="shared" si="227"/>
        <v>355,8</v>
      </c>
    </row>
    <row r="498" spans="2:9" ht="237" thickBot="1">
      <c r="B498" s="13" t="s">
        <v>256</v>
      </c>
      <c r="C498" s="2" t="s">
        <v>190</v>
      </c>
      <c r="D498" s="2" t="s">
        <v>20</v>
      </c>
      <c r="E498" s="2" t="s">
        <v>156</v>
      </c>
      <c r="F498" s="2"/>
      <c r="G498" s="31" t="str">
        <f>G499</f>
        <v>355,8</v>
      </c>
      <c r="H498" s="31" t="str">
        <f t="shared" ref="H498:I498" si="228">H499</f>
        <v>355,8</v>
      </c>
      <c r="I498" s="31" t="str">
        <f t="shared" si="228"/>
        <v>355,8</v>
      </c>
    </row>
    <row r="499" spans="2:9" ht="32.25" thickBot="1">
      <c r="B499" s="13" t="s">
        <v>229</v>
      </c>
      <c r="C499" s="2" t="s">
        <v>190</v>
      </c>
      <c r="D499" s="2" t="s">
        <v>20</v>
      </c>
      <c r="E499" s="2" t="s">
        <v>156</v>
      </c>
      <c r="F499" s="2" t="s">
        <v>154</v>
      </c>
      <c r="G499" s="31" t="s">
        <v>614</v>
      </c>
      <c r="H499" s="31" t="s">
        <v>614</v>
      </c>
      <c r="I499" s="31" t="s">
        <v>614</v>
      </c>
    </row>
    <row r="500" spans="2:9" ht="63.75" thickBot="1">
      <c r="B500" s="13" t="s">
        <v>261</v>
      </c>
      <c r="C500" s="2" t="s">
        <v>190</v>
      </c>
      <c r="D500" s="2" t="s">
        <v>20</v>
      </c>
      <c r="E500" s="2" t="s">
        <v>162</v>
      </c>
      <c r="F500" s="2"/>
      <c r="G500" s="31" t="str">
        <f>G501</f>
        <v>136,9</v>
      </c>
      <c r="H500" s="31" t="str">
        <f t="shared" ref="H500:I500" si="229">H501</f>
        <v>136,9</v>
      </c>
      <c r="I500" s="31" t="str">
        <f t="shared" si="229"/>
        <v>136,9</v>
      </c>
    </row>
    <row r="501" spans="2:9" ht="95.25" thickBot="1">
      <c r="B501" s="13" t="s">
        <v>262</v>
      </c>
      <c r="C501" s="2" t="s">
        <v>190</v>
      </c>
      <c r="D501" s="2" t="s">
        <v>20</v>
      </c>
      <c r="E501" s="2" t="s">
        <v>163</v>
      </c>
      <c r="F501" s="2"/>
      <c r="G501" s="31" t="str">
        <f>G502</f>
        <v>136,9</v>
      </c>
      <c r="H501" s="31" t="str">
        <f t="shared" ref="H501:I501" si="230">H502</f>
        <v>136,9</v>
      </c>
      <c r="I501" s="31" t="str">
        <f t="shared" si="230"/>
        <v>136,9</v>
      </c>
    </row>
    <row r="502" spans="2:9" ht="237" thickBot="1">
      <c r="B502" s="13" t="s">
        <v>256</v>
      </c>
      <c r="C502" s="2" t="s">
        <v>190</v>
      </c>
      <c r="D502" s="2" t="s">
        <v>20</v>
      </c>
      <c r="E502" s="2" t="s">
        <v>164</v>
      </c>
      <c r="F502" s="2"/>
      <c r="G502" s="31" t="str">
        <f>G503</f>
        <v>136,9</v>
      </c>
      <c r="H502" s="31" t="str">
        <f t="shared" ref="H502:I502" si="231">H503</f>
        <v>136,9</v>
      </c>
      <c r="I502" s="31" t="str">
        <f t="shared" si="231"/>
        <v>136,9</v>
      </c>
    </row>
    <row r="503" spans="2:9" ht="32.25" thickBot="1">
      <c r="B503" s="13" t="s">
        <v>229</v>
      </c>
      <c r="C503" s="2" t="s">
        <v>190</v>
      </c>
      <c r="D503" s="2" t="s">
        <v>20</v>
      </c>
      <c r="E503" s="2" t="s">
        <v>164</v>
      </c>
      <c r="F503" s="2" t="s">
        <v>154</v>
      </c>
      <c r="G503" s="31" t="s">
        <v>615</v>
      </c>
      <c r="H503" s="31" t="s">
        <v>615</v>
      </c>
      <c r="I503" s="31" t="s">
        <v>615</v>
      </c>
    </row>
    <row r="504" spans="2:9" ht="157.5" customHeight="1">
      <c r="B504" s="52" t="s">
        <v>569</v>
      </c>
      <c r="C504" s="2" t="s">
        <v>190</v>
      </c>
      <c r="D504" s="2" t="s">
        <v>20</v>
      </c>
      <c r="E504" s="2" t="s">
        <v>568</v>
      </c>
      <c r="F504" s="2"/>
      <c r="G504" s="48">
        <f>G505+G508</f>
        <v>1856.8999999999999</v>
      </c>
      <c r="H504" s="31">
        <f t="shared" ref="H504:I504" si="232">H505+H508</f>
        <v>1856.8999999999999</v>
      </c>
      <c r="I504" s="31">
        <f t="shared" si="232"/>
        <v>1856.8999999999999</v>
      </c>
    </row>
    <row r="505" spans="2:9" ht="60.75" customHeight="1" thickBot="1">
      <c r="B505" s="52" t="s">
        <v>618</v>
      </c>
      <c r="C505" s="2" t="s">
        <v>190</v>
      </c>
      <c r="D505" s="2" t="s">
        <v>20</v>
      </c>
      <c r="E505" s="2" t="s">
        <v>619</v>
      </c>
      <c r="F505" s="2"/>
      <c r="G505" s="31">
        <f>G506+G507</f>
        <v>1856.8999999999999</v>
      </c>
      <c r="H505" s="31">
        <f t="shared" ref="H505:I505" si="233">H506+H507</f>
        <v>1856.8999999999999</v>
      </c>
      <c r="I505" s="31">
        <f t="shared" si="233"/>
        <v>1856.8999999999999</v>
      </c>
    </row>
    <row r="506" spans="2:9" ht="117" customHeight="1" thickBot="1">
      <c r="B506" s="13" t="s">
        <v>218</v>
      </c>
      <c r="C506" s="2" t="s">
        <v>190</v>
      </c>
      <c r="D506" s="2" t="s">
        <v>20</v>
      </c>
      <c r="E506" s="2" t="s">
        <v>619</v>
      </c>
      <c r="F506" s="2" t="s">
        <v>18</v>
      </c>
      <c r="G506" s="31" t="s">
        <v>555</v>
      </c>
      <c r="H506" s="31" t="s">
        <v>555</v>
      </c>
      <c r="I506" s="31" t="s">
        <v>555</v>
      </c>
    </row>
    <row r="507" spans="2:9" ht="67.5" customHeight="1" thickBot="1">
      <c r="B507" s="13" t="s">
        <v>299</v>
      </c>
      <c r="C507" s="2" t="s">
        <v>190</v>
      </c>
      <c r="D507" s="2" t="s">
        <v>20</v>
      </c>
      <c r="E507" s="2" t="s">
        <v>619</v>
      </c>
      <c r="F507" s="2" t="s">
        <v>199</v>
      </c>
      <c r="G507" s="31" t="s">
        <v>556</v>
      </c>
      <c r="H507" s="31" t="s">
        <v>556</v>
      </c>
      <c r="I507" s="31" t="s">
        <v>556</v>
      </c>
    </row>
    <row r="508" spans="2:9" ht="15.75" hidden="1" customHeight="1" thickBot="1">
      <c r="B508" s="19" t="s">
        <v>300</v>
      </c>
      <c r="C508" s="2" t="s">
        <v>190</v>
      </c>
      <c r="D508" s="2" t="s">
        <v>20</v>
      </c>
      <c r="E508" s="2" t="s">
        <v>619</v>
      </c>
      <c r="F508" s="2"/>
      <c r="G508" s="31">
        <f>G509+G510</f>
        <v>0</v>
      </c>
      <c r="H508" s="31">
        <f t="shared" ref="H508:I508" si="234">H509+H510</f>
        <v>0</v>
      </c>
      <c r="I508" s="31">
        <f t="shared" si="234"/>
        <v>0</v>
      </c>
    </row>
    <row r="509" spans="2:9" ht="95.25" hidden="1" thickBot="1">
      <c r="B509" s="13" t="s">
        <v>218</v>
      </c>
      <c r="C509" s="2" t="s">
        <v>190</v>
      </c>
      <c r="D509" s="2" t="s">
        <v>20</v>
      </c>
      <c r="E509" s="2" t="s">
        <v>200</v>
      </c>
      <c r="F509" s="2" t="s">
        <v>18</v>
      </c>
      <c r="G509" s="31" t="s">
        <v>132</v>
      </c>
      <c r="H509" s="31" t="s">
        <v>132</v>
      </c>
      <c r="I509" s="31" t="s">
        <v>132</v>
      </c>
    </row>
    <row r="510" spans="2:9" ht="63.75" hidden="1" thickBot="1">
      <c r="B510" s="13" t="s">
        <v>299</v>
      </c>
      <c r="C510" s="2" t="s">
        <v>190</v>
      </c>
      <c r="D510" s="2" t="s">
        <v>20</v>
      </c>
      <c r="E510" s="2" t="s">
        <v>200</v>
      </c>
      <c r="F510" s="2" t="s">
        <v>199</v>
      </c>
      <c r="G510" s="31" t="s">
        <v>132</v>
      </c>
      <c r="H510" s="31" t="s">
        <v>132</v>
      </c>
      <c r="I510" s="31" t="s">
        <v>132</v>
      </c>
    </row>
    <row r="511" spans="2:9" ht="0.75" hidden="1" customHeight="1" thickBot="1">
      <c r="B511" s="13" t="s">
        <v>301</v>
      </c>
      <c r="C511" s="2" t="s">
        <v>190</v>
      </c>
      <c r="D511" s="2" t="s">
        <v>30</v>
      </c>
      <c r="E511" s="2"/>
      <c r="F511" s="2"/>
      <c r="G511" s="31">
        <f>G512</f>
        <v>0</v>
      </c>
      <c r="H511" s="30">
        <f t="shared" ref="H511:I511" si="235">H512</f>
        <v>0</v>
      </c>
      <c r="I511" s="30">
        <f t="shared" si="235"/>
        <v>0</v>
      </c>
    </row>
    <row r="512" spans="2:9" ht="50.25" hidden="1" customHeight="1" thickBot="1">
      <c r="B512" s="13" t="s">
        <v>227</v>
      </c>
      <c r="C512" s="2" t="s">
        <v>190</v>
      </c>
      <c r="D512" s="2" t="s">
        <v>30</v>
      </c>
      <c r="E512" s="2" t="s">
        <v>98</v>
      </c>
      <c r="F512" s="2"/>
      <c r="G512" s="31">
        <f>G513</f>
        <v>0</v>
      </c>
      <c r="H512" s="30">
        <f t="shared" ref="H512:I512" si="236">H513</f>
        <v>0</v>
      </c>
      <c r="I512" s="30">
        <f t="shared" si="236"/>
        <v>0</v>
      </c>
    </row>
    <row r="513" spans="2:9" ht="79.5" hidden="1" thickBot="1">
      <c r="B513" s="13" t="s">
        <v>302</v>
      </c>
      <c r="C513" s="2" t="s">
        <v>190</v>
      </c>
      <c r="D513" s="2" t="s">
        <v>30</v>
      </c>
      <c r="E513" s="2" t="s">
        <v>106</v>
      </c>
      <c r="F513" s="2"/>
      <c r="G513" s="31">
        <f>G514</f>
        <v>0</v>
      </c>
      <c r="H513" s="30">
        <f t="shared" ref="H513:I513" si="237">H514</f>
        <v>0</v>
      </c>
      <c r="I513" s="30">
        <f t="shared" si="237"/>
        <v>0</v>
      </c>
    </row>
    <row r="514" spans="2:9" ht="95.25" hidden="1" thickBot="1">
      <c r="B514" s="17" t="s">
        <v>304</v>
      </c>
      <c r="C514" s="2" t="s">
        <v>190</v>
      </c>
      <c r="D514" s="2" t="s">
        <v>30</v>
      </c>
      <c r="E514" s="2" t="s">
        <v>107</v>
      </c>
      <c r="F514" s="2"/>
      <c r="G514" s="31">
        <f>G515+G519</f>
        <v>0</v>
      </c>
      <c r="H514" s="30">
        <f t="shared" ref="H514:I514" si="238">H515</f>
        <v>0</v>
      </c>
      <c r="I514" s="30">
        <f t="shared" si="238"/>
        <v>0</v>
      </c>
    </row>
    <row r="515" spans="2:9" ht="0.75" hidden="1" customHeight="1" thickBot="1">
      <c r="B515" s="13" t="s">
        <v>303</v>
      </c>
      <c r="C515" s="2" t="s">
        <v>190</v>
      </c>
      <c r="D515" s="2" t="s">
        <v>30</v>
      </c>
      <c r="E515" s="2" t="s">
        <v>201</v>
      </c>
      <c r="F515" s="2"/>
      <c r="G515" s="31">
        <f>G516+G517+G518</f>
        <v>0</v>
      </c>
      <c r="H515" s="30">
        <f t="shared" ref="H515:I515" si="239">H516+H517+H518</f>
        <v>0</v>
      </c>
      <c r="I515" s="30">
        <f t="shared" si="239"/>
        <v>0</v>
      </c>
    </row>
    <row r="516" spans="2:9" ht="48" hidden="1" thickBot="1">
      <c r="B516" s="13" t="s">
        <v>228</v>
      </c>
      <c r="C516" s="2" t="s">
        <v>190</v>
      </c>
      <c r="D516" s="2" t="s">
        <v>30</v>
      </c>
      <c r="E516" s="2" t="s">
        <v>201</v>
      </c>
      <c r="F516" s="2" t="s">
        <v>104</v>
      </c>
      <c r="G516" s="31" t="s">
        <v>420</v>
      </c>
      <c r="H516" s="30" t="s">
        <v>420</v>
      </c>
      <c r="I516" s="30" t="s">
        <v>420</v>
      </c>
    </row>
    <row r="517" spans="2:9" ht="95.25" hidden="1" thickBot="1">
      <c r="B517" s="13" t="s">
        <v>218</v>
      </c>
      <c r="C517" s="2" t="s">
        <v>190</v>
      </c>
      <c r="D517" s="2" t="s">
        <v>30</v>
      </c>
      <c r="E517" s="2" t="s">
        <v>201</v>
      </c>
      <c r="F517" s="2" t="s">
        <v>18</v>
      </c>
      <c r="G517" s="31" t="s">
        <v>420</v>
      </c>
      <c r="H517" s="30" t="s">
        <v>420</v>
      </c>
      <c r="I517" s="30" t="s">
        <v>420</v>
      </c>
    </row>
    <row r="518" spans="2:9" ht="48" hidden="1" thickBot="1">
      <c r="B518" s="13" t="s">
        <v>248</v>
      </c>
      <c r="C518" s="2" t="s">
        <v>190</v>
      </c>
      <c r="D518" s="2" t="s">
        <v>30</v>
      </c>
      <c r="E518" s="2" t="s">
        <v>201</v>
      </c>
      <c r="F518" s="2" t="s">
        <v>105</v>
      </c>
      <c r="G518" s="31" t="s">
        <v>420</v>
      </c>
      <c r="H518" s="30" t="s">
        <v>420</v>
      </c>
      <c r="I518" s="30" t="s">
        <v>420</v>
      </c>
    </row>
    <row r="519" spans="2:9" ht="126.75" hidden="1" thickBot="1">
      <c r="B519" s="28" t="s">
        <v>422</v>
      </c>
      <c r="C519" s="2" t="s">
        <v>190</v>
      </c>
      <c r="D519" s="2" t="s">
        <v>30</v>
      </c>
      <c r="E519" s="2" t="s">
        <v>421</v>
      </c>
      <c r="F519" s="2"/>
      <c r="G519" s="31">
        <f>G520+G521</f>
        <v>0</v>
      </c>
      <c r="H519" s="30">
        <f t="shared" ref="H519:I519" si="240">H520+H521</f>
        <v>0</v>
      </c>
      <c r="I519" s="30">
        <f t="shared" si="240"/>
        <v>0</v>
      </c>
    </row>
    <row r="520" spans="2:9" ht="48" hidden="1" thickBot="1">
      <c r="B520" s="13" t="s">
        <v>228</v>
      </c>
      <c r="C520" s="2" t="s">
        <v>190</v>
      </c>
      <c r="D520" s="2" t="s">
        <v>30</v>
      </c>
      <c r="E520" s="2" t="s">
        <v>421</v>
      </c>
      <c r="F520" s="2" t="s">
        <v>104</v>
      </c>
      <c r="G520" s="31" t="s">
        <v>420</v>
      </c>
      <c r="H520" s="30" t="s">
        <v>132</v>
      </c>
      <c r="I520" s="30" t="s">
        <v>132</v>
      </c>
    </row>
    <row r="521" spans="2:9" ht="95.25" hidden="1" thickBot="1">
      <c r="B521" s="13" t="s">
        <v>218</v>
      </c>
      <c r="C521" s="2" t="s">
        <v>190</v>
      </c>
      <c r="D521" s="2" t="s">
        <v>30</v>
      </c>
      <c r="E521" s="2" t="s">
        <v>421</v>
      </c>
      <c r="F521" s="2" t="s">
        <v>18</v>
      </c>
      <c r="G521" s="31" t="s">
        <v>420</v>
      </c>
      <c r="H521" s="30" t="s">
        <v>132</v>
      </c>
      <c r="I521" s="30" t="s">
        <v>132</v>
      </c>
    </row>
    <row r="522" spans="2:9" ht="31.5">
      <c r="B522" s="10" t="s">
        <v>243</v>
      </c>
      <c r="C522" s="7" t="s">
        <v>37</v>
      </c>
      <c r="D522" s="7"/>
      <c r="E522" s="7"/>
      <c r="F522" s="7"/>
      <c r="G522" s="37">
        <f t="shared" ref="G522:G525" si="241">G523</f>
        <v>500</v>
      </c>
      <c r="H522" s="37">
        <f t="shared" ref="H522:I522" si="242">H523</f>
        <v>500</v>
      </c>
      <c r="I522" s="37">
        <f t="shared" si="242"/>
        <v>500</v>
      </c>
    </row>
    <row r="523" spans="2:9" ht="15.75">
      <c r="B523" s="10" t="s">
        <v>247</v>
      </c>
      <c r="C523" s="2" t="s">
        <v>37</v>
      </c>
      <c r="D523" s="2" t="s">
        <v>11</v>
      </c>
      <c r="E523" s="2"/>
      <c r="F523" s="2"/>
      <c r="G523" s="48">
        <f t="shared" si="241"/>
        <v>500</v>
      </c>
      <c r="H523" s="48">
        <f t="shared" ref="H523:I524" si="243">H524</f>
        <v>500</v>
      </c>
      <c r="I523" s="48">
        <f t="shared" si="243"/>
        <v>500</v>
      </c>
    </row>
    <row r="524" spans="2:9" ht="63">
      <c r="B524" s="15" t="s">
        <v>244</v>
      </c>
      <c r="C524" s="2" t="s">
        <v>37</v>
      </c>
      <c r="D524" s="2" t="s">
        <v>11</v>
      </c>
      <c r="E524" s="2" t="s">
        <v>202</v>
      </c>
      <c r="F524" s="2"/>
      <c r="G524" s="48">
        <f>G525</f>
        <v>500</v>
      </c>
      <c r="H524" s="48">
        <f t="shared" si="243"/>
        <v>500</v>
      </c>
      <c r="I524" s="48">
        <f t="shared" si="243"/>
        <v>500</v>
      </c>
    </row>
    <row r="525" spans="2:9" ht="122.25" customHeight="1">
      <c r="B525" s="10" t="s">
        <v>245</v>
      </c>
      <c r="C525" s="2" t="s">
        <v>37</v>
      </c>
      <c r="D525" s="2" t="s">
        <v>11</v>
      </c>
      <c r="E525" s="2" t="s">
        <v>501</v>
      </c>
      <c r="F525" s="2"/>
      <c r="G525" s="48">
        <f t="shared" si="241"/>
        <v>500</v>
      </c>
      <c r="H525" s="48">
        <f t="shared" ref="H525:I525" si="244">H526</f>
        <v>500</v>
      </c>
      <c r="I525" s="48">
        <f t="shared" si="244"/>
        <v>500</v>
      </c>
    </row>
    <row r="526" spans="2:9" ht="177.75" customHeight="1" thickBot="1">
      <c r="B526" s="16" t="s">
        <v>246</v>
      </c>
      <c r="C526" s="2" t="s">
        <v>37</v>
      </c>
      <c r="D526" s="2" t="s">
        <v>11</v>
      </c>
      <c r="E526" s="2" t="s">
        <v>502</v>
      </c>
      <c r="F526" s="2"/>
      <c r="G526" s="48">
        <f>G527+G528</f>
        <v>500</v>
      </c>
      <c r="H526" s="48">
        <f t="shared" ref="H526:I526" si="245">H527+H528</f>
        <v>500</v>
      </c>
      <c r="I526" s="48">
        <f t="shared" si="245"/>
        <v>500</v>
      </c>
    </row>
    <row r="527" spans="2:9" ht="79.5" thickBot="1">
      <c r="B527" s="13" t="s">
        <v>217</v>
      </c>
      <c r="C527" s="2" t="s">
        <v>37</v>
      </c>
      <c r="D527" s="2" t="s">
        <v>11</v>
      </c>
      <c r="E527" s="2" t="s">
        <v>502</v>
      </c>
      <c r="F527" s="2" t="s">
        <v>14</v>
      </c>
      <c r="G527" s="31" t="s">
        <v>35</v>
      </c>
      <c r="H527" s="31" t="s">
        <v>35</v>
      </c>
      <c r="I527" s="31" t="s">
        <v>35</v>
      </c>
    </row>
    <row r="528" spans="2:9" ht="118.5" customHeight="1" thickBot="1">
      <c r="B528" s="13" t="s">
        <v>218</v>
      </c>
      <c r="C528" s="2" t="s">
        <v>37</v>
      </c>
      <c r="D528" s="2" t="s">
        <v>11</v>
      </c>
      <c r="E528" s="2" t="s">
        <v>502</v>
      </c>
      <c r="F528" s="2" t="s">
        <v>18</v>
      </c>
      <c r="G528" s="31" t="s">
        <v>535</v>
      </c>
      <c r="H528" s="31" t="s">
        <v>535</v>
      </c>
      <c r="I528" s="31" t="s">
        <v>535</v>
      </c>
    </row>
    <row r="529" spans="2:9" ht="32.25" thickBot="1">
      <c r="B529" s="5" t="s">
        <v>240</v>
      </c>
      <c r="C529" s="7" t="s">
        <v>48</v>
      </c>
      <c r="D529" s="7"/>
      <c r="E529" s="7"/>
      <c r="F529" s="7"/>
      <c r="G529" s="37">
        <f t="shared" ref="G529:G534" si="246">G530</f>
        <v>700</v>
      </c>
      <c r="H529" s="37">
        <f t="shared" ref="H529:I529" si="247">H530</f>
        <v>700</v>
      </c>
      <c r="I529" s="37">
        <f t="shared" si="247"/>
        <v>700</v>
      </c>
    </row>
    <row r="530" spans="2:9" ht="32.25" thickBot="1">
      <c r="B530" s="13" t="s">
        <v>242</v>
      </c>
      <c r="C530" s="2" t="s">
        <v>48</v>
      </c>
      <c r="D530" s="2" t="s">
        <v>11</v>
      </c>
      <c r="E530" s="2"/>
      <c r="F530" s="2"/>
      <c r="G530" s="48">
        <f t="shared" si="246"/>
        <v>700</v>
      </c>
      <c r="H530" s="48">
        <f t="shared" ref="H530:I531" si="248">H531</f>
        <v>700</v>
      </c>
      <c r="I530" s="48">
        <f t="shared" si="248"/>
        <v>700</v>
      </c>
    </row>
    <row r="531" spans="2:9" ht="88.5" customHeight="1">
      <c r="B531" s="15" t="s">
        <v>395</v>
      </c>
      <c r="C531" s="2" t="s">
        <v>48</v>
      </c>
      <c r="D531" s="2" t="s">
        <v>11</v>
      </c>
      <c r="E531" s="2" t="s">
        <v>49</v>
      </c>
      <c r="F531" s="2"/>
      <c r="G531" s="48">
        <f t="shared" si="246"/>
        <v>700</v>
      </c>
      <c r="H531" s="48">
        <f t="shared" si="248"/>
        <v>700</v>
      </c>
      <c r="I531" s="48">
        <f t="shared" si="248"/>
        <v>700</v>
      </c>
    </row>
    <row r="532" spans="2:9" ht="123" customHeight="1">
      <c r="B532" s="54" t="s">
        <v>591</v>
      </c>
      <c r="C532" s="2" t="s">
        <v>48</v>
      </c>
      <c r="D532" s="2" t="s">
        <v>11</v>
      </c>
      <c r="E532" s="2" t="s">
        <v>590</v>
      </c>
      <c r="F532" s="2"/>
      <c r="G532" s="48">
        <f t="shared" si="246"/>
        <v>700</v>
      </c>
      <c r="H532" s="48">
        <f t="shared" ref="H532:I532" si="249">H533</f>
        <v>700</v>
      </c>
      <c r="I532" s="48">
        <f t="shared" si="249"/>
        <v>700</v>
      </c>
    </row>
    <row r="533" spans="2:9" ht="138.75" customHeight="1" thickBot="1">
      <c r="B533" s="26" t="s">
        <v>593</v>
      </c>
      <c r="C533" s="2" t="s">
        <v>48</v>
      </c>
      <c r="D533" s="2" t="s">
        <v>11</v>
      </c>
      <c r="E533" s="2" t="s">
        <v>592</v>
      </c>
      <c r="F533" s="2"/>
      <c r="G533" s="48">
        <f t="shared" si="246"/>
        <v>700</v>
      </c>
      <c r="H533" s="48">
        <f t="shared" ref="H533:I533" si="250">H534</f>
        <v>700</v>
      </c>
      <c r="I533" s="48">
        <f t="shared" si="250"/>
        <v>700</v>
      </c>
    </row>
    <row r="534" spans="2:9" ht="57.75" customHeight="1" thickBot="1">
      <c r="B534" s="13" t="s">
        <v>241</v>
      </c>
      <c r="C534" s="2" t="s">
        <v>48</v>
      </c>
      <c r="D534" s="2" t="s">
        <v>11</v>
      </c>
      <c r="E534" s="2" t="s">
        <v>594</v>
      </c>
      <c r="F534" s="2"/>
      <c r="G534" s="48">
        <f t="shared" si="246"/>
        <v>700</v>
      </c>
      <c r="H534" s="48">
        <f t="shared" ref="H534:I534" si="251">H535</f>
        <v>700</v>
      </c>
      <c r="I534" s="48">
        <f t="shared" si="251"/>
        <v>700</v>
      </c>
    </row>
    <row r="535" spans="2:9" ht="120.75" customHeight="1" thickBot="1">
      <c r="B535" s="13" t="s">
        <v>218</v>
      </c>
      <c r="C535" s="2" t="s">
        <v>48</v>
      </c>
      <c r="D535" s="2" t="s">
        <v>11</v>
      </c>
      <c r="E535" s="2" t="s">
        <v>594</v>
      </c>
      <c r="F535" s="2" t="s">
        <v>18</v>
      </c>
      <c r="G535" s="48">
        <v>700</v>
      </c>
      <c r="H535" s="48">
        <v>700</v>
      </c>
      <c r="I535" s="48">
        <v>700</v>
      </c>
    </row>
    <row r="536" spans="2:9" ht="126.75" thickBot="1">
      <c r="B536" s="14" t="s">
        <v>233</v>
      </c>
      <c r="C536" s="7" t="s">
        <v>203</v>
      </c>
      <c r="D536" s="7"/>
      <c r="E536" s="7"/>
      <c r="F536" s="7"/>
      <c r="G536" s="37">
        <f>G537+G543</f>
        <v>10117.799999999999</v>
      </c>
      <c r="H536" s="37">
        <f t="shared" ref="H536:I536" si="252">H537+H543</f>
        <v>6217.8</v>
      </c>
      <c r="I536" s="37">
        <f t="shared" si="252"/>
        <v>6039.5</v>
      </c>
    </row>
    <row r="537" spans="2:9" ht="99" customHeight="1" thickBot="1">
      <c r="B537" s="13" t="s">
        <v>234</v>
      </c>
      <c r="C537" s="2" t="s">
        <v>203</v>
      </c>
      <c r="D537" s="2" t="s">
        <v>10</v>
      </c>
      <c r="E537" s="2"/>
      <c r="F537" s="2"/>
      <c r="G537" s="48">
        <f>G538</f>
        <v>6217.8</v>
      </c>
      <c r="H537" s="48">
        <f t="shared" ref="H537:I537" si="253">H538</f>
        <v>6217.8</v>
      </c>
      <c r="I537" s="48">
        <f t="shared" si="253"/>
        <v>6039.5</v>
      </c>
    </row>
    <row r="538" spans="2:9" ht="142.5" thickBot="1">
      <c r="B538" s="13" t="s">
        <v>231</v>
      </c>
      <c r="C538" s="2" t="s">
        <v>203</v>
      </c>
      <c r="D538" s="2" t="s">
        <v>10</v>
      </c>
      <c r="E538" s="2" t="s">
        <v>31</v>
      </c>
      <c r="F538" s="2"/>
      <c r="G538" s="48">
        <f>G539</f>
        <v>6217.8</v>
      </c>
      <c r="H538" s="48">
        <f t="shared" ref="H538:I538" si="254">H539</f>
        <v>6217.8</v>
      </c>
      <c r="I538" s="48">
        <f t="shared" si="254"/>
        <v>6039.5</v>
      </c>
    </row>
    <row r="539" spans="2:9" ht="111" thickBot="1">
      <c r="B539" s="13" t="s">
        <v>232</v>
      </c>
      <c r="C539" s="2" t="s">
        <v>203</v>
      </c>
      <c r="D539" s="2" t="s">
        <v>10</v>
      </c>
      <c r="E539" s="2" t="s">
        <v>204</v>
      </c>
      <c r="F539" s="2"/>
      <c r="G539" s="48">
        <f>G540</f>
        <v>6217.8</v>
      </c>
      <c r="H539" s="48">
        <f t="shared" ref="H539:I539" si="255">H540</f>
        <v>6217.8</v>
      </c>
      <c r="I539" s="48">
        <f t="shared" si="255"/>
        <v>6039.5</v>
      </c>
    </row>
    <row r="540" spans="2:9" ht="95.25" thickBot="1">
      <c r="B540" s="13" t="s">
        <v>235</v>
      </c>
      <c r="C540" s="2" t="s">
        <v>203</v>
      </c>
      <c r="D540" s="2" t="s">
        <v>10</v>
      </c>
      <c r="E540" s="2" t="s">
        <v>205</v>
      </c>
      <c r="F540" s="2"/>
      <c r="G540" s="48">
        <f>G541</f>
        <v>6217.8</v>
      </c>
      <c r="H540" s="48">
        <f t="shared" ref="H540:I541" si="256">H541</f>
        <v>6217.8</v>
      </c>
      <c r="I540" s="48">
        <f t="shared" si="256"/>
        <v>6039.5</v>
      </c>
    </row>
    <row r="541" spans="2:9" ht="63.75" thickBot="1">
      <c r="B541" s="13" t="s">
        <v>236</v>
      </c>
      <c r="C541" s="2" t="s">
        <v>203</v>
      </c>
      <c r="D541" s="2" t="s">
        <v>10</v>
      </c>
      <c r="E541" s="2" t="s">
        <v>206</v>
      </c>
      <c r="F541" s="2"/>
      <c r="G541" s="48">
        <f>G542</f>
        <v>6217.8</v>
      </c>
      <c r="H541" s="48">
        <f t="shared" si="256"/>
        <v>6217.8</v>
      </c>
      <c r="I541" s="48">
        <f t="shared" si="256"/>
        <v>6039.5</v>
      </c>
    </row>
    <row r="542" spans="2:9" ht="16.5" thickBot="1">
      <c r="B542" s="5" t="s">
        <v>230</v>
      </c>
      <c r="C542" s="2" t="s">
        <v>203</v>
      </c>
      <c r="D542" s="2" t="s">
        <v>10</v>
      </c>
      <c r="E542" s="2" t="s">
        <v>206</v>
      </c>
      <c r="F542" s="2" t="s">
        <v>207</v>
      </c>
      <c r="G542" s="48">
        <v>6217.8</v>
      </c>
      <c r="H542" s="48">
        <v>6217.8</v>
      </c>
      <c r="I542" s="48">
        <v>6039.5</v>
      </c>
    </row>
    <row r="543" spans="2:9" ht="63">
      <c r="B543" s="62" t="s">
        <v>237</v>
      </c>
      <c r="C543" s="60" t="s">
        <v>203</v>
      </c>
      <c r="D543" s="60" t="s">
        <v>15</v>
      </c>
      <c r="E543" s="61"/>
      <c r="F543" s="61"/>
      <c r="G543" s="37">
        <f>G544</f>
        <v>3900</v>
      </c>
      <c r="H543" s="37">
        <f t="shared" ref="H543:I543" si="257">H544</f>
        <v>0</v>
      </c>
      <c r="I543" s="37">
        <f t="shared" si="257"/>
        <v>0</v>
      </c>
    </row>
    <row r="544" spans="2:9" ht="138.75" customHeight="1">
      <c r="B544" s="15" t="s">
        <v>467</v>
      </c>
      <c r="C544" s="53" t="s">
        <v>203</v>
      </c>
      <c r="D544" s="53" t="s">
        <v>15</v>
      </c>
      <c r="E544" s="42" t="s">
        <v>31</v>
      </c>
      <c r="F544" s="42"/>
      <c r="G544" s="48">
        <f>G545</f>
        <v>3900</v>
      </c>
      <c r="H544" s="48">
        <f t="shared" ref="H544:I544" si="258">H545</f>
        <v>0</v>
      </c>
      <c r="I544" s="48">
        <f t="shared" si="258"/>
        <v>0</v>
      </c>
    </row>
    <row r="545" spans="2:9" ht="108" customHeight="1">
      <c r="B545" s="15" t="s">
        <v>232</v>
      </c>
      <c r="C545" s="53" t="s">
        <v>203</v>
      </c>
      <c r="D545" s="53" t="s">
        <v>15</v>
      </c>
      <c r="E545" s="42" t="s">
        <v>204</v>
      </c>
      <c r="F545" s="42"/>
      <c r="G545" s="48">
        <f>G546</f>
        <v>3900</v>
      </c>
      <c r="H545" s="48">
        <f t="shared" ref="H545:I545" si="259">H546</f>
        <v>0</v>
      </c>
      <c r="I545" s="48">
        <f t="shared" si="259"/>
        <v>0</v>
      </c>
    </row>
    <row r="546" spans="2:9" ht="63">
      <c r="B546" s="15" t="s">
        <v>239</v>
      </c>
      <c r="C546" s="53" t="s">
        <v>203</v>
      </c>
      <c r="D546" s="53" t="s">
        <v>15</v>
      </c>
      <c r="E546" s="42" t="s">
        <v>208</v>
      </c>
      <c r="F546" s="42"/>
      <c r="G546" s="48">
        <f>G547</f>
        <v>3900</v>
      </c>
      <c r="H546" s="48">
        <f t="shared" ref="H546:I546" si="260">H547</f>
        <v>0</v>
      </c>
      <c r="I546" s="48">
        <f t="shared" si="260"/>
        <v>0</v>
      </c>
    </row>
    <row r="547" spans="2:9" ht="31.5">
      <c r="B547" s="10" t="s">
        <v>212</v>
      </c>
      <c r="C547" s="53" t="s">
        <v>203</v>
      </c>
      <c r="D547" s="53" t="s">
        <v>15</v>
      </c>
      <c r="E547" s="42" t="s">
        <v>208</v>
      </c>
      <c r="F547" s="42" t="s">
        <v>27</v>
      </c>
      <c r="G547" s="48">
        <v>3900</v>
      </c>
      <c r="H547" s="48">
        <v>0</v>
      </c>
      <c r="I547" s="48">
        <v>0</v>
      </c>
    </row>
    <row r="548" spans="2:9" ht="2.25" hidden="1" customHeight="1" thickBot="1">
      <c r="B548" s="13" t="s">
        <v>237</v>
      </c>
      <c r="C548" s="2" t="s">
        <v>203</v>
      </c>
      <c r="D548" s="2" t="s">
        <v>15</v>
      </c>
      <c r="E548" s="2"/>
      <c r="F548" s="31"/>
      <c r="G548" s="48">
        <f>G549</f>
        <v>0</v>
      </c>
      <c r="H548" s="48">
        <f t="shared" ref="H548:I551" si="261">H549</f>
        <v>0</v>
      </c>
      <c r="I548" s="48">
        <f t="shared" si="261"/>
        <v>0</v>
      </c>
    </row>
    <row r="549" spans="2:9" ht="111.75" hidden="1" customHeight="1" thickBot="1">
      <c r="B549" s="13" t="s">
        <v>467</v>
      </c>
      <c r="C549" s="2" t="s">
        <v>203</v>
      </c>
      <c r="D549" s="2" t="s">
        <v>15</v>
      </c>
      <c r="E549" s="2" t="s">
        <v>31</v>
      </c>
      <c r="F549" s="31"/>
      <c r="G549" s="48">
        <f>G550</f>
        <v>0</v>
      </c>
      <c r="H549" s="48">
        <f t="shared" si="261"/>
        <v>0</v>
      </c>
      <c r="I549" s="48">
        <f>I550</f>
        <v>0</v>
      </c>
    </row>
    <row r="550" spans="2:9" ht="107.25" hidden="1" customHeight="1" thickBot="1">
      <c r="B550" s="13" t="s">
        <v>232</v>
      </c>
      <c r="C550" s="2" t="s">
        <v>203</v>
      </c>
      <c r="D550" s="2" t="s">
        <v>15</v>
      </c>
      <c r="E550" s="2" t="s">
        <v>204</v>
      </c>
      <c r="F550" s="31"/>
      <c r="G550" s="48">
        <f>G551</f>
        <v>0</v>
      </c>
      <c r="H550" s="48">
        <f t="shared" si="261"/>
        <v>0</v>
      </c>
      <c r="I550" s="48">
        <f t="shared" ref="I550:I551" si="262">I551</f>
        <v>0</v>
      </c>
    </row>
    <row r="551" spans="2:9" ht="71.25" hidden="1" customHeight="1" thickBot="1">
      <c r="B551" s="13" t="s">
        <v>239</v>
      </c>
      <c r="C551" s="2" t="s">
        <v>203</v>
      </c>
      <c r="D551" s="2" t="s">
        <v>15</v>
      </c>
      <c r="E551" s="2" t="s">
        <v>208</v>
      </c>
      <c r="F551" s="31"/>
      <c r="G551" s="48">
        <f>G552</f>
        <v>0</v>
      </c>
      <c r="H551" s="48">
        <f t="shared" si="261"/>
        <v>0</v>
      </c>
      <c r="I551" s="48">
        <f t="shared" si="262"/>
        <v>0</v>
      </c>
    </row>
    <row r="552" spans="2:9" ht="39" hidden="1" customHeight="1" thickBot="1">
      <c r="B552" s="13" t="s">
        <v>212</v>
      </c>
      <c r="C552" s="2" t="s">
        <v>203</v>
      </c>
      <c r="D552" s="2" t="s">
        <v>15</v>
      </c>
      <c r="E552" s="2" t="s">
        <v>208</v>
      </c>
      <c r="F552" s="31" t="s">
        <v>27</v>
      </c>
      <c r="G552" s="48">
        <v>0</v>
      </c>
      <c r="H552" s="48">
        <v>0</v>
      </c>
      <c r="I552" s="48">
        <v>0</v>
      </c>
    </row>
    <row r="553" spans="2:9" ht="63.75" hidden="1" thickBot="1">
      <c r="B553" s="13" t="s">
        <v>237</v>
      </c>
      <c r="C553" s="2" t="s">
        <v>203</v>
      </c>
      <c r="D553" s="2" t="s">
        <v>15</v>
      </c>
      <c r="E553" s="2"/>
      <c r="F553" s="2"/>
      <c r="G553" s="31" t="str">
        <f>G554</f>
        <v>0</v>
      </c>
      <c r="H553" s="31" t="str">
        <f t="shared" ref="H553:I553" si="263">H554</f>
        <v>0</v>
      </c>
      <c r="I553" s="31" t="str">
        <f t="shared" si="263"/>
        <v>0</v>
      </c>
    </row>
    <row r="554" spans="2:9" ht="142.5" hidden="1" thickBot="1">
      <c r="B554" s="13" t="s">
        <v>238</v>
      </c>
      <c r="C554" s="2" t="s">
        <v>203</v>
      </c>
      <c r="D554" s="2" t="s">
        <v>15</v>
      </c>
      <c r="E554" s="2" t="s">
        <v>31</v>
      </c>
      <c r="F554" s="2"/>
      <c r="G554" s="31" t="str">
        <f>G555</f>
        <v>0</v>
      </c>
      <c r="H554" s="31" t="str">
        <f t="shared" ref="H554:I554" si="264">H555</f>
        <v>0</v>
      </c>
      <c r="I554" s="31" t="str">
        <f t="shared" si="264"/>
        <v>0</v>
      </c>
    </row>
    <row r="555" spans="2:9" ht="111" hidden="1" thickBot="1">
      <c r="B555" s="13" t="s">
        <v>232</v>
      </c>
      <c r="C555" s="2" t="s">
        <v>203</v>
      </c>
      <c r="D555" s="2" t="s">
        <v>15</v>
      </c>
      <c r="E555" s="2" t="s">
        <v>204</v>
      </c>
      <c r="F555" s="2"/>
      <c r="G555" s="31" t="str">
        <f>G556</f>
        <v>0</v>
      </c>
      <c r="H555" s="31" t="str">
        <f>H556</f>
        <v>0</v>
      </c>
      <c r="I555" s="31" t="str">
        <f>I556</f>
        <v>0</v>
      </c>
    </row>
    <row r="556" spans="2:9" ht="95.25" hidden="1" thickBot="1">
      <c r="B556" s="13" t="s">
        <v>235</v>
      </c>
      <c r="C556" s="2" t="s">
        <v>203</v>
      </c>
      <c r="D556" s="2" t="s">
        <v>15</v>
      </c>
      <c r="E556" s="2" t="s">
        <v>205</v>
      </c>
      <c r="F556" s="2"/>
      <c r="G556" s="31" t="str">
        <f>G557</f>
        <v>0</v>
      </c>
      <c r="H556" s="31" t="str">
        <f t="shared" ref="H556:I556" si="265">H557</f>
        <v>0</v>
      </c>
      <c r="I556" s="31" t="str">
        <f t="shared" si="265"/>
        <v>0</v>
      </c>
    </row>
    <row r="557" spans="2:9" ht="63.75" hidden="1" thickBot="1">
      <c r="B557" s="13" t="s">
        <v>239</v>
      </c>
      <c r="C557" s="2" t="s">
        <v>203</v>
      </c>
      <c r="D557" s="2" t="s">
        <v>15</v>
      </c>
      <c r="E557" s="2" t="s">
        <v>208</v>
      </c>
      <c r="F557" s="2"/>
      <c r="G557" s="31" t="str">
        <f>G558</f>
        <v>0</v>
      </c>
      <c r="H557" s="31" t="str">
        <f t="shared" ref="H557:I557" si="266">H558</f>
        <v>0</v>
      </c>
      <c r="I557" s="31" t="str">
        <f t="shared" si="266"/>
        <v>0</v>
      </c>
    </row>
    <row r="558" spans="2:9" ht="32.25" hidden="1" thickBot="1">
      <c r="B558" s="5" t="s">
        <v>212</v>
      </c>
      <c r="C558" s="2" t="s">
        <v>203</v>
      </c>
      <c r="D558" s="2" t="s">
        <v>15</v>
      </c>
      <c r="E558" s="2" t="s">
        <v>208</v>
      </c>
      <c r="F558" s="2" t="s">
        <v>27</v>
      </c>
      <c r="G558" s="31" t="s">
        <v>420</v>
      </c>
      <c r="H558" s="31" t="s">
        <v>420</v>
      </c>
      <c r="I558" s="31" t="s">
        <v>420</v>
      </c>
    </row>
  </sheetData>
  <mergeCells count="8">
    <mergeCell ref="B10:B11"/>
    <mergeCell ref="F5:I5"/>
    <mergeCell ref="A7:I7"/>
    <mergeCell ref="D4:I4"/>
    <mergeCell ref="D2:I2"/>
    <mergeCell ref="D3:I3"/>
    <mergeCell ref="G10:I10"/>
    <mergeCell ref="C10:F10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2021-04-06T10:36:09Z</dcterms:modified>
</cp:coreProperties>
</file>