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50" yWindow="690" windowWidth="19440" windowHeight="11640"/>
  </bookViews>
  <sheets>
    <sheet name="Sheet1" sheetId="1" r:id="rId1"/>
  </sheets>
  <calcPr calcId="124519"/>
</workbook>
</file>

<file path=xl/calcChain.xml><?xml version="1.0" encoding="utf-8"?>
<calcChain xmlns="http://schemas.openxmlformats.org/spreadsheetml/2006/main">
  <c r="C40" i="1"/>
  <c r="C45"/>
  <c r="C88"/>
  <c r="C54"/>
  <c r="C47" s="1"/>
  <c r="C28"/>
  <c r="C66" l="1"/>
  <c r="C32"/>
  <c r="C22"/>
  <c r="C41"/>
  <c r="C43"/>
  <c r="C63"/>
  <c r="C15"/>
  <c r="C39" l="1"/>
  <c r="C34" l="1"/>
  <c r="C14" s="1"/>
  <c r="C38" l="1"/>
  <c r="C13" l="1"/>
</calcChain>
</file>

<file path=xl/sharedStrings.xml><?xml version="1.0" encoding="utf-8"?>
<sst xmlns="http://schemas.openxmlformats.org/spreadsheetml/2006/main" count="170" uniqueCount="140">
  <si>
    <t>1 00 00000 00 0000 000</t>
  </si>
  <si>
    <t>Приложение 1</t>
  </si>
  <si>
    <t>районного Совета</t>
  </si>
  <si>
    <t>народных депутатов</t>
  </si>
  <si>
    <t>Код бюджетной классификации Российской Федерации</t>
  </si>
  <si>
    <t>Наименование доходов</t>
  </si>
  <si>
    <t>1 01 02000 01 0000 110</t>
  </si>
  <si>
    <t>Налог на доходы физических лиц</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</si>
  <si>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</si>
  <si>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</si>
  <si>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</si>
  <si>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</si>
  <si>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</si>
  <si>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</si>
  <si>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</si>
  <si>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</si>
  <si>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1 05 02000 02 0000 110</t>
  </si>
  <si>
    <t>Единый налог на вмененный доход для отдельных видов деятельности</t>
  </si>
  <si>
    <t>1 05 03000 01 0000 110</t>
  </si>
  <si>
    <t>Единый сельскохозяйственный налог</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</si>
  <si>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</si>
  <si>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</si>
  <si>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</si>
  <si>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</si>
  <si>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1 12 01000 01 0000 120</t>
  </si>
  <si>
    <t>Плата за негативное воздействие на окружающую среду</t>
  </si>
  <si>
    <t>1 14 02050 05 0000 410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</si>
  <si>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</si>
  <si>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</si>
  <si>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</si>
  <si>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</si>
  <si>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</si>
  <si>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</si>
  <si>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Прочие субсидии</t>
  </si>
  <si>
    <t>2 02 30024 05 0000 151</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</si>
  <si>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 расходы на оплату труда педагогических работников муниципальных общеобразовательных организаций</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</si>
  <si>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 прочие расходы, связанные с обеспечением учебного процесса в муниципальных общеобразовательных организациях</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</si>
  <si>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 в рамках подпрограммы «Совершенствование межбюджетных отношений с муниципальными образованиями Тамбовской области» государственной программы Тамбовской области «Эффективное управление финансами и оптимизация государственного долга»</t>
  </si>
  <si>
    <t>Субвенции бюджетам муниципальных районов на осуществление государственных полномочий по организации деятельности комиссий по делам несовершеннолетних и защите их прав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</si>
  <si>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</si>
  <si>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 реализующих образовательную программу дошкольного образования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</si>
  <si>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</si>
  <si>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r>
      <rPr>
        <b/>
        <sz val="12"/>
        <rFont val="Times New Roman"/>
        <family val="1"/>
        <charset val="204"/>
      </rPr>
      <t>ВСЕГО ДОХОДОВ</t>
    </r>
  </si>
  <si>
    <r>
      <rPr>
        <b/>
        <sz val="12"/>
        <rFont val="Times New Roman"/>
        <family val="1"/>
        <charset val="204"/>
      </rPr>
      <t>НАЛОГОВЫЕ И НЕНАЛОГОВЫЕ ДОХОДЫ</t>
    </r>
  </si>
  <si>
    <r>
      <rPr>
        <b/>
        <sz val="12"/>
        <rFont val="Times New Roman"/>
        <family val="1"/>
        <charset val="204"/>
      </rPr>
      <t>1 01 00000 00 0000 000</t>
    </r>
  </si>
  <si>
    <r>
      <rPr>
        <b/>
        <sz val="12"/>
        <rFont val="Times New Roman"/>
        <family val="1"/>
        <charset val="204"/>
      </rPr>
      <t>НАЛОГИ НА ПРИБЫЛЬ, ДОХОДЫ</t>
    </r>
  </si>
  <si>
    <r>
      <rPr>
        <b/>
        <sz val="12"/>
        <rFont val="Times New Roman"/>
        <family val="1"/>
        <charset val="204"/>
      </rPr>
      <t>1 03 00000 00 0000 000</t>
    </r>
  </si>
  <si>
    <r>
      <rPr>
        <b/>
        <sz val="12"/>
        <rFont val="Times New Roman"/>
        <family val="1"/>
        <charset val="204"/>
      </rPr>
      <t>1 05 00000 00 0000 000</t>
    </r>
  </si>
  <si>
    <r>
      <rPr>
        <b/>
        <sz val="12"/>
        <rFont val="Times New Roman"/>
        <family val="1"/>
        <charset val="204"/>
      </rPr>
      <t>НАЛОГИ НА СОВОКУПНЫЙ ДОХОД</t>
    </r>
  </si>
  <si>
    <r>
      <rPr>
        <b/>
        <sz val="12"/>
        <rFont val="Times New Roman"/>
        <family val="1"/>
        <charset val="204"/>
      </rPr>
      <t>1 08 00000 00 0000 000</t>
    </r>
  </si>
  <si>
    <r>
      <rPr>
        <b/>
        <sz val="12"/>
        <rFont val="Times New Roman"/>
        <family val="1"/>
        <charset val="204"/>
      </rPr>
      <t>ГОСУДАРСТВЕННАЯ ПОШЛИНА</t>
    </r>
  </si>
  <si>
    <r>
      <rPr>
        <b/>
        <sz val="12"/>
        <rFont val="Times New Roman"/>
        <family val="1"/>
        <charset val="204"/>
      </rPr>
      <t>1 11 00000 00 0000 000</t>
    </r>
  </si>
  <si>
    <r>
      <rPr>
        <b/>
        <sz val="12"/>
        <rFont val="Times New Roman"/>
        <family val="1"/>
        <charset val="204"/>
      </rPr>
      <t>ДОХОДЫ ОТ ИСПОЛЬЗОВАНИЯ ИМУЩЕСТВА, НАХОДЯЩЕГОСЯ В ГОСУДАРСТВЕННОЙ И МУНИЦИПАЛЬНОЙ СОБСТВЕННОСТИ</t>
    </r>
  </si>
  <si>
    <r>
      <rPr>
        <b/>
        <sz val="12"/>
        <rFont val="Times New Roman"/>
        <family val="1"/>
        <charset val="204"/>
      </rPr>
      <t>1 12 00000 00 0000 000</t>
    </r>
  </si>
  <si>
    <r>
      <rPr>
        <b/>
        <sz val="12"/>
        <rFont val="Times New Roman"/>
        <family val="1"/>
        <charset val="204"/>
      </rPr>
      <t>ПЛАТЕЖИ ПРИ ПОЛЬЗОВАНИИ ПРИРОДНЫМИ РЕСУРСАМИ</t>
    </r>
  </si>
  <si>
    <r>
      <rPr>
        <b/>
        <sz val="12"/>
        <rFont val="Times New Roman"/>
        <family val="1"/>
        <charset val="204"/>
      </rPr>
      <t>1 14 00000 00 0000 000</t>
    </r>
  </si>
  <si>
    <r>
      <rPr>
        <b/>
        <sz val="12"/>
        <rFont val="Times New Roman"/>
        <family val="1"/>
        <charset val="204"/>
      </rPr>
      <t>ДОХОДЫ ОТ ПРОДАЖИ МАТЕРИАЛЬНЫХ И НЕМАТЕРИАЛЬНЫХ АКТИВОВ</t>
    </r>
  </si>
  <si>
    <r>
      <rPr>
        <b/>
        <sz val="12"/>
        <rFont val="Times New Roman"/>
        <family val="1"/>
        <charset val="204"/>
      </rPr>
      <t>1 16 00000 00 0000 000</t>
    </r>
  </si>
  <si>
    <r>
      <rPr>
        <b/>
        <sz val="12"/>
        <rFont val="Times New Roman"/>
        <family val="1"/>
        <charset val="204"/>
      </rPr>
      <t>ШТРАФЫ, САНКЦИИ, ВОЗМЕЩЕНИЕ УЩЕРБА</t>
    </r>
  </si>
  <si>
    <r>
      <rPr>
        <b/>
        <sz val="12"/>
        <rFont val="Times New Roman"/>
        <family val="1"/>
        <charset val="204"/>
      </rPr>
      <t>2 00 00000 00 0000 000</t>
    </r>
  </si>
  <si>
    <r>
      <rPr>
        <b/>
        <sz val="12"/>
        <rFont val="Times New Roman"/>
        <family val="1"/>
        <charset val="204"/>
      </rPr>
      <t>Безвозмездные поступления</t>
    </r>
  </si>
  <si>
    <r>
      <rPr>
        <b/>
        <sz val="12"/>
        <rFont val="Times New Roman"/>
        <family val="1"/>
        <charset val="204"/>
      </rPr>
      <t>Дотации бюджетам бюджетной системы Федерации и муниципальных образований</t>
    </r>
  </si>
  <si>
    <r>
      <rPr>
        <b/>
        <sz val="12"/>
        <rFont val="Times New Roman"/>
        <family val="1"/>
        <charset val="204"/>
      </rPr>
      <t>Субсидии бюджетам бюджетной системы Российской Федерации (межбюджетные субсидии)</t>
    </r>
  </si>
  <si>
    <r>
      <rPr>
        <b/>
        <sz val="12"/>
        <rFont val="Times New Roman"/>
        <family val="1"/>
        <charset val="204"/>
      </rPr>
      <t>Субвенции бюджетам бюджетной системы Российской Федерации</t>
    </r>
  </si>
  <si>
    <r>
      <rPr>
        <b/>
        <sz val="12"/>
        <rFont val="Times New Roman"/>
        <family val="1"/>
        <charset val="204"/>
      </rPr>
      <t>Иные межбюджетные трансферты</t>
    </r>
  </si>
  <si>
    <r>
      <t>_</t>
    </r>
    <r>
      <rPr>
        <u/>
        <sz val="12"/>
        <rFont val="Times New Roman"/>
        <family val="1"/>
        <charset val="204"/>
      </rPr>
      <t>тыс.рублей</t>
    </r>
  </si>
  <si>
    <t>Субвенции бюджетам муниципальных районов на единовременные стимулирующие выплаты лучшим учителям общеобразовательных организаций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</si>
  <si>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реализацию мероприятий подпрограммы «Развитие дошкольного образования» государственной программы Тамбовской области «Развитие образования Тамбовской области» на денежное поощрение лучшим воспитателям (включая старших) муниципальных образовательных организаций, осуществляющих образовательную деятельность по образовательным программам дошкольного образования</t>
  </si>
  <si>
    <t>НАЛОГИ НА ТОВАРЫ (РАБОТЫ, УСЛУГИ), РЕАЛИЗУЕМЫЕ НА ТЕРРИТОРИИ РОССИЙСКОЙ ФЕДЕРАЦИИ</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</si>
  <si>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</si>
  <si>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Прочие субсидии бюджетам муниципальных районов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 на обеспечение питанием (в том числе молоком) обучающихся муниципальных общеобразовательных организаций</t>
  </si>
  <si>
    <t>Прочие межбюджетные трансферты бюджетам муниципальных районов в рамках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приобретения (изготовления) образовательной организацией бланков документов об образовании</t>
  </si>
  <si>
    <t>Субвенции бюджетам муниципальных районов на 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«О наделении администраций городских округов, муниципальных районов, городских и сельских поселений Тамбовской области государственными полномочиями по государственной регистрации актов гражданского состояния» в рамках прочих мероприятий в установленной сфере деятельности государственной программы Тамбовской области «Развитие институтов гражданского общества»</t>
  </si>
  <si>
    <t>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</si>
  <si>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отдельного государственного полномочия по выплате ежемесячного пособия опекунам (попечителям) на содержание ребенка в соответствии с Законом Тамбовской области от 10 мая 2011 года № 2-З «Об организации и осуществлении деятельности по опеке и попечительству в отношении несовершеннолетних в Тамбовской области»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</si>
  <si>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 в рамках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</si>
  <si>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организации отлова безнадзорных животных в рамках Государственной программы развития сельского хозяйства и регулирования рынков сельскохозяйственной продукции, сырья и продовольствия Тамбовской области</t>
  </si>
  <si>
    <t>Субвенции бюджетам муниципальных районов на осуществление отдельных государственных полномочий по предоставлению мер социальной поддержки отдельным категориям граждан по оплате проезда в автомобильном транспорте и городском наземном электрическом транспорте на маршрутах регулярных перевозок в рамках подпрограммы «Обеспечение мер социальной поддержки отдельных категорий граждан» государственной программы Тамбовской области «Социальная поддержка граждан»</t>
  </si>
  <si>
    <t>Субвенции бюджетам муниципальных районов на осуществление отдельного государственного полномочия по обеспечению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</si>
  <si>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Субвенции бюджетам муниципальных районов на осуществление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и находящихся на территории муниципальных образований Тамбовской области, в рамках подпрограммы «Наследие» государственной программы Тамбовской области «Развитие культуры и туризма»</t>
  </si>
  <si>
    <t>Субвенции бюджетам муниципальных районов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 в рамках подпрограммы «Искусство» государственной программы Тамбовской области «Развитие культуры и туризма»</t>
  </si>
  <si>
    <t>Субвенции бюджетам муниципальных районов на осуществление отдельных государственных полномочий по обеспечению деятельности административных комиссий в рамках подпрограммы «Обеспечение общественного порядка и противодействие преступности в Тамбовской области» государственной программы Тамбовской области «Обеспечение безопасности населения Тамбовской области и противодействие преступности»</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</si>
  <si>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</si>
  <si>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Субвенции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</si>
  <si>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Cубвенции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общего образования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</si>
  <si>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выплате ежемесячных денежных средств лицам из числа детей-сирот и детей, оставшихся без попечения родителей, обучающимся в общеобразовательных организациях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</si>
  <si>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1 05 04020 02 0000 110</t>
  </si>
  <si>
    <t>Налог, взимаемый в связи с применением патентной системы налогообложения, зачисляемый в бюджеты муниципальных районов</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</si>
  <si>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</si>
  <si>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</si>
  <si>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Прочие субсидии бюджетам муниципальных районов на поддержку и развитие автомобильного транспорта</t>
  </si>
  <si>
    <t>Субсидии бюджетам муниципальных районов на строительство, модернизацию,ремонт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</si>
  <si>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2 02 10000 00 0000 150</t>
  </si>
  <si>
    <t>2 02 15001 00 0000 150</t>
  </si>
  <si>
    <t>2 02 15001 05 0000 150</t>
  </si>
  <si>
    <t>2 02 15002 00 0000 150</t>
  </si>
  <si>
    <t>2 02 15002 05 0000 150</t>
  </si>
  <si>
    <t>2 02 20000 00 0000 150</t>
  </si>
  <si>
    <t>2 02 20041 05 0000 150</t>
  </si>
  <si>
    <t>2 02 29999 00 0000 150</t>
  </si>
  <si>
    <t>2 02 29999 05 0000 150</t>
  </si>
  <si>
    <t>2 02 30000 00 0000 150</t>
  </si>
  <si>
    <t>2 02 35930 05 0000 150</t>
  </si>
  <si>
    <t>2 02 35120 05 0000 150</t>
  </si>
  <si>
    <t>2 02 30024 05 0000 150</t>
  </si>
  <si>
    <t>2 02 40000 00 0000 150</t>
  </si>
  <si>
    <t>2 02 40014 05 0000 150</t>
  </si>
  <si>
    <t>2 02 49999 05 0000 150</t>
  </si>
  <si>
    <t xml:space="preserve">"О районном бюджете на 2020 год и </t>
  </si>
  <si>
    <t>на плановый период 2021 и 2022 годов"</t>
  </si>
  <si>
    <t>Поступления доходов в районный бюджет в 2020 году</t>
  </si>
  <si>
    <t>Сумма на 2020 год</t>
  </si>
  <si>
    <t>1 05 01000 00 0000 110</t>
  </si>
  <si>
    <t>Налог, взимаемый в связи с применением упрощенной системы налогообложения</t>
  </si>
  <si>
    <t>к решению Токарёвского</t>
  </si>
  <si>
    <t>50,1</t>
  </si>
  <si>
    <t>Дотации бюджетам муниципальных районов на выравнивание бюджетной обеспеченности из бюджета субъекта Российской Федерации</t>
  </si>
  <si>
    <t>Субвенции бюджетам муниципальных районов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в рамках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t>
  </si>
  <si>
    <t>Субсидии бюджетам муниципальных районов на обеспечение комплексного развития сельских территорий</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</si>
  <si>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</si>
  <si>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реализацию мероприятий по обеспечению жильем молодых семей</t>
  </si>
  <si>
    <t>2 02 30024 00 0000 150</t>
  </si>
  <si>
    <t>Субвенции местным бюджетам на выполнение передаваемых     полномочий субъектов Российской Федерации</t>
  </si>
  <si>
    <t>2 02 25497 05 0000 150</t>
  </si>
  <si>
    <t xml:space="preserve">1 11 01000 00 0000 120 </t>
  </si>
  <si>
    <t>Проценты, полученные от предоставления бюджетных кредитов</t>
  </si>
  <si>
    <t>2 02 27576 05 0000 150</t>
  </si>
  <si>
    <t>Прочие субсидии бюджетам муниципальных районов на предоставление социальных выплат молодым семьям на приобретение (строительство) жилья, в том числе дополнительной социальной выплаты при рождении (усыновлении) одного ребенка</t>
  </si>
  <si>
    <t>Прочие субсидии бюджетам муниципальных районов на создание центров образования цифрового и гуманитарного профилей</t>
  </si>
  <si>
    <t>2245,1</t>
  </si>
  <si>
    <t>Прочие субсидии бюджетам муниципальных районов на проведение ремонтов и материально-техническое оснащение в зданиях муниципальных общеобразовательных организаций</t>
  </si>
  <si>
    <t>Прочие субсидии бюджетам муниципальных районов на государственную поддержку муниципальных учреждений культуры</t>
  </si>
  <si>
    <t>Прочие субсидии бюджетам муниципальных районов на организацию бесплатного горячего питания обучающихся, получающих начальное общее образование в муниципальных образовательных организациях</t>
  </si>
  <si>
    <t>2 02 25519 05 0000 150</t>
  </si>
  <si>
    <t>Субсидии бюджетам муниципальных районов на государственную поддержку  отрасли культуры (госудаственная поддержка лучших работников сельских учреждений культуры)</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</si>
  <si>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</si>
  <si>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</si>
  <si>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2 02 45303050000150</t>
  </si>
  <si>
    <t>Дотации на поддержку мер по обеспечению сбалансированности бюджетов</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</si>
  <si>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организаций</t>
  </si>
</sst>
</file>

<file path=xl/styles.xml><?xml version="1.0" encoding="utf-8"?>
<styleSheet xmlns="http://schemas.openxmlformats.org/spreadsheetml/2006/main">
  <numFmts count="2">
    <numFmt numFmtId="164" formatCode="0.0"/>
    <numFmt numFmtId="165" formatCode="#,##0.0"/>
  </numFmts>
  <fonts count="7">
    <font>
      <sz val="10"/>
      <name val="Arial"/>
    </font>
    <font>
      <sz val="12"/>
      <name val="Times New Roman"/>
      <family val="1"/>
      <charset val="204"/>
    </font>
    <font>
      <b/>
      <sz val="12"/>
      <name val="Times New Roman"/>
      <family val="1"/>
      <charset val="204"/>
    </font>
    <font>
      <u/>
      <sz val="12"/>
      <name val="Times New Roman"/>
      <family val="1"/>
      <charset val="204"/>
    </font>
    <font>
      <sz val="12"/>
      <name val="Arial"/>
      <family val="2"/>
      <charset val="204"/>
    </font>
    <font>
      <b/>
      <sz val="14"/>
      <name val="Times New Roman"/>
      <family val="1"/>
      <charset val="204"/>
    </font>
    <font>
      <sz val="12"/>
      <color rgb="FFFF0000"/>
      <name val="Times New Roman"/>
      <family val="1"/>
      <charset val="204"/>
    </font>
  </fonts>
  <fills count="2">
    <fill>
      <patternFill patternType="none"/>
    </fill>
    <fill>
      <patternFill patternType="gray125"/>
    </fill>
  </fills>
  <borders count="23">
    <border>
      <left/>
      <right/>
      <top/>
      <bottom/>
      <diagonal/>
    </border>
    <border>
      <left/>
      <right/>
      <top/>
      <bottom/>
      <diagonal/>
    </border>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right/>
      <top/>
      <bottom style="medium">
        <color auto="1"/>
      </bottom>
      <diagonal/>
    </border>
  </borders>
  <cellStyleXfs count="1">
    <xf numFmtId="0" fontId="0" fillId="0" borderId="0"/>
  </cellStyleXfs>
  <cellXfs count="50">
    <xf numFmtId="0" fontId="0" fillId="0" borderId="0" xfId="0"/>
    <xf numFmtId="0" fontId="1" fillId="0" borderId="3" xfId="0" applyFont="1" applyBorder="1" applyAlignment="1">
      <alignment horizontal="center" vertical="top" wrapText="1"/>
    </xf>
    <xf numFmtId="0" fontId="1" fillId="0" borderId="4" xfId="0" applyFont="1" applyBorder="1" applyAlignment="1">
      <alignment horizontal="left" vertical="top" indent="9"/>
    </xf>
    <xf numFmtId="0" fontId="1" fillId="0" borderId="5" xfId="0" applyFont="1" applyBorder="1" applyAlignment="1">
      <alignment horizontal="left" vertical="top" indent="1"/>
    </xf>
    <xf numFmtId="0" fontId="1" fillId="0" borderId="6" xfId="0" applyFont="1" applyBorder="1" applyAlignment="1">
      <alignment horizontal="left" vertical="top" indent="9"/>
    </xf>
    <xf numFmtId="0" fontId="1" fillId="0" borderId="8" xfId="0" applyFont="1" applyBorder="1" applyAlignment="1">
      <alignment horizontal="justify" vertical="top"/>
    </xf>
    <xf numFmtId="0" fontId="1" fillId="0" borderId="10" xfId="0" applyFont="1" applyBorder="1" applyAlignment="1">
      <alignment horizontal="justify" vertical="top"/>
    </xf>
    <xf numFmtId="0" fontId="1" fillId="0" borderId="11" xfId="0" applyFont="1" applyBorder="1" applyAlignment="1">
      <alignment horizontal="justify" vertical="top" wrapText="1"/>
    </xf>
    <xf numFmtId="0" fontId="1" fillId="0" borderId="12" xfId="0" applyFont="1" applyBorder="1" applyAlignment="1">
      <alignment horizontal="justify" vertical="top" wrapText="1"/>
    </xf>
    <xf numFmtId="0" fontId="1" fillId="0" borderId="13" xfId="0" applyFont="1" applyBorder="1" applyAlignment="1">
      <alignment horizontal="left" vertical="top" wrapText="1"/>
    </xf>
    <xf numFmtId="0" fontId="1" fillId="0" borderId="14" xfId="0" applyFont="1" applyBorder="1" applyAlignment="1">
      <alignment horizontal="left" vertical="top" indent="1"/>
    </xf>
    <xf numFmtId="0" fontId="1" fillId="0" borderId="16" xfId="0" applyFont="1" applyBorder="1" applyAlignment="1">
      <alignment horizontal="left" vertical="top" wrapText="1"/>
    </xf>
    <xf numFmtId="0" fontId="1" fillId="0" borderId="17" xfId="0" applyFont="1" applyBorder="1" applyAlignment="1">
      <alignment horizontal="left" vertical="top" indent="1"/>
    </xf>
    <xf numFmtId="0" fontId="4" fillId="0" borderId="0" xfId="0" applyFont="1"/>
    <xf numFmtId="0" fontId="1" fillId="0" borderId="21" xfId="0" applyFont="1" applyBorder="1" applyAlignment="1">
      <alignment horizontal="left" vertical="top" indent="1"/>
    </xf>
    <xf numFmtId="0" fontId="2" fillId="0" borderId="7" xfId="0" applyFont="1" applyBorder="1" applyAlignment="1">
      <alignment horizontal="left" vertical="top"/>
    </xf>
    <xf numFmtId="0" fontId="1" fillId="0" borderId="7" xfId="0" applyFont="1" applyBorder="1" applyAlignment="1">
      <alignment horizontal="left" vertical="top"/>
    </xf>
    <xf numFmtId="0" fontId="1" fillId="0" borderId="9" xfId="0" applyFont="1" applyBorder="1" applyAlignment="1">
      <alignment horizontal="left" vertical="top"/>
    </xf>
    <xf numFmtId="0" fontId="4" fillId="0" borderId="0" xfId="0" applyFont="1" applyAlignment="1">
      <alignment horizontal="left"/>
    </xf>
    <xf numFmtId="0" fontId="1" fillId="0" borderId="21" xfId="0" applyFont="1" applyBorder="1" applyAlignment="1">
      <alignment horizontal="justify" vertical="top" wrapText="1"/>
    </xf>
    <xf numFmtId="0" fontId="2" fillId="0" borderId="11" xfId="0" applyFont="1" applyBorder="1" applyAlignment="1">
      <alignment horizontal="justify" vertical="top" wrapText="1"/>
    </xf>
    <xf numFmtId="0" fontId="1" fillId="0" borderId="21" xfId="0" applyFont="1" applyBorder="1" applyAlignment="1">
      <alignment horizontal="left" vertical="top" wrapText="1"/>
    </xf>
    <xf numFmtId="0" fontId="1" fillId="0" borderId="21" xfId="0" applyFont="1" applyBorder="1" applyAlignment="1">
      <alignment horizontal="left" vertical="top"/>
    </xf>
    <xf numFmtId="0" fontId="1" fillId="0" borderId="21" xfId="0" applyFont="1" applyBorder="1" applyAlignment="1">
      <alignment horizontal="justify" vertical="top"/>
    </xf>
    <xf numFmtId="0" fontId="6" fillId="0" borderId="21" xfId="0" applyFont="1" applyBorder="1" applyAlignment="1">
      <alignment horizontal="center" vertical="top"/>
    </xf>
    <xf numFmtId="0" fontId="2" fillId="0" borderId="14" xfId="0" applyFont="1" applyBorder="1" applyAlignment="1">
      <alignment horizontal="left" vertical="top" indent="1"/>
    </xf>
    <xf numFmtId="0" fontId="1" fillId="0" borderId="20" xfId="0" applyFont="1" applyBorder="1" applyAlignment="1">
      <alignment horizontal="center" vertical="top"/>
    </xf>
    <xf numFmtId="0" fontId="1" fillId="0" borderId="21" xfId="0" applyFont="1" applyBorder="1" applyAlignment="1">
      <alignment horizontal="center" vertical="top"/>
    </xf>
    <xf numFmtId="0" fontId="1" fillId="0" borderId="18" xfId="0" applyFont="1" applyBorder="1" applyAlignment="1">
      <alignment horizontal="center" vertical="top"/>
    </xf>
    <xf numFmtId="0" fontId="1" fillId="0" borderId="21" xfId="0" applyNumberFormat="1" applyFont="1" applyBorder="1" applyAlignment="1">
      <alignment horizontal="center" vertical="top"/>
    </xf>
    <xf numFmtId="49" fontId="1" fillId="0" borderId="18" xfId="0" applyNumberFormat="1" applyFont="1" applyBorder="1" applyAlignment="1">
      <alignment horizontal="center" vertical="top"/>
    </xf>
    <xf numFmtId="49" fontId="2" fillId="0" borderId="15" xfId="0" applyNumberFormat="1" applyFont="1" applyBorder="1" applyAlignment="1">
      <alignment horizontal="center" vertical="top"/>
    </xf>
    <xf numFmtId="0" fontId="2" fillId="0" borderId="15" xfId="0" applyFont="1" applyBorder="1" applyAlignment="1">
      <alignment horizontal="center" vertical="top"/>
    </xf>
    <xf numFmtId="49" fontId="2" fillId="0" borderId="19" xfId="0" applyNumberFormat="1" applyFont="1" applyBorder="1" applyAlignment="1">
      <alignment horizontal="center" vertical="top"/>
    </xf>
    <xf numFmtId="165" fontId="2" fillId="0" borderId="7" xfId="0" applyNumberFormat="1" applyFont="1" applyBorder="1" applyAlignment="1">
      <alignment horizontal="center" vertical="top"/>
    </xf>
    <xf numFmtId="165" fontId="1" fillId="0" borderId="9" xfId="0" applyNumberFormat="1" applyFont="1" applyBorder="1" applyAlignment="1">
      <alignment horizontal="center" vertical="top"/>
    </xf>
    <xf numFmtId="164" fontId="2" fillId="0" borderId="7" xfId="0" applyNumberFormat="1" applyFont="1" applyBorder="1" applyAlignment="1">
      <alignment horizontal="center" vertical="top"/>
    </xf>
    <xf numFmtId="0" fontId="1" fillId="0" borderId="9" xfId="0" applyFont="1" applyBorder="1" applyAlignment="1">
      <alignment horizontal="center" vertical="top"/>
    </xf>
    <xf numFmtId="164" fontId="1" fillId="0" borderId="9" xfId="0" applyNumberFormat="1" applyFont="1" applyBorder="1" applyAlignment="1">
      <alignment horizontal="center" vertical="top"/>
    </xf>
    <xf numFmtId="165" fontId="1" fillId="0" borderId="21" xfId="0" applyNumberFormat="1" applyFont="1" applyBorder="1" applyAlignment="1">
      <alignment horizontal="center" vertical="top"/>
    </xf>
    <xf numFmtId="164" fontId="2" fillId="0" borderId="15" xfId="0" applyNumberFormat="1" applyFont="1" applyBorder="1" applyAlignment="1">
      <alignment horizontal="center" vertical="top"/>
    </xf>
    <xf numFmtId="164" fontId="1" fillId="0" borderId="18" xfId="0" applyNumberFormat="1" applyFont="1" applyBorder="1" applyAlignment="1">
      <alignment horizontal="center" vertical="top"/>
    </xf>
    <xf numFmtId="164" fontId="1" fillId="0" borderId="21" xfId="0" applyNumberFormat="1" applyFont="1" applyBorder="1" applyAlignment="1">
      <alignment horizontal="center" vertical="top"/>
    </xf>
    <xf numFmtId="49" fontId="1" fillId="0" borderId="21" xfId="0" applyNumberFormat="1" applyFont="1" applyBorder="1" applyAlignment="1">
      <alignment horizontal="center" vertical="top"/>
    </xf>
    <xf numFmtId="164" fontId="2" fillId="0" borderId="19" xfId="0" applyNumberFormat="1" applyFont="1" applyBorder="1" applyAlignment="1">
      <alignment horizontal="center" vertical="top"/>
    </xf>
    <xf numFmtId="0" fontId="1" fillId="0" borderId="22" xfId="0" applyFont="1" applyBorder="1" applyAlignment="1">
      <alignment horizontal="center"/>
    </xf>
    <xf numFmtId="0" fontId="5" fillId="0" borderId="2" xfId="0" applyFont="1" applyBorder="1" applyAlignment="1">
      <alignment horizontal="center" vertical="top"/>
    </xf>
    <xf numFmtId="0" fontId="1" fillId="0" borderId="1" xfId="0" applyFont="1" applyBorder="1" applyAlignment="1">
      <alignment horizontal="right" vertical="top"/>
    </xf>
    <xf numFmtId="0" fontId="1" fillId="0" borderId="0" xfId="0" applyFont="1" applyAlignment="1">
      <alignment horizontal="center"/>
    </xf>
    <xf numFmtId="0" fontId="1" fillId="0" borderId="2" xfId="0" applyFont="1" applyBorder="1" applyAlignment="1">
      <alignment horizontal="right" vertical="top"/>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C93"/>
  <sheetViews>
    <sheetView tabSelected="1" topLeftCell="A89" zoomScale="86" zoomScaleNormal="86" workbookViewId="0">
      <selection activeCell="E98" sqref="E98"/>
    </sheetView>
  </sheetViews>
  <sheetFormatPr defaultRowHeight="12.75"/>
  <cols>
    <col min="1" max="1" width="25.42578125" customWidth="1"/>
    <col min="2" max="2" width="48.42578125" customWidth="1"/>
    <col min="3" max="3" width="13.42578125" customWidth="1"/>
  </cols>
  <sheetData>
    <row r="1" spans="1:3" ht="15.75">
      <c r="A1" s="49" t="s">
        <v>1</v>
      </c>
      <c r="B1" s="49"/>
      <c r="C1" s="49"/>
    </row>
    <row r="2" spans="1:3" ht="15.75">
      <c r="A2" s="49" t="s">
        <v>114</v>
      </c>
      <c r="B2" s="49"/>
      <c r="C2" s="49"/>
    </row>
    <row r="3" spans="1:3" ht="15.75">
      <c r="A3" s="49" t="s">
        <v>2</v>
      </c>
      <c r="B3" s="49"/>
      <c r="C3" s="49"/>
    </row>
    <row r="4" spans="1:3" ht="15.75">
      <c r="A4" s="49" t="s">
        <v>3</v>
      </c>
      <c r="B4" s="49"/>
      <c r="C4" s="49"/>
    </row>
    <row r="5" spans="1:3" ht="15.75">
      <c r="A5" s="49" t="s">
        <v>108</v>
      </c>
      <c r="B5" s="49"/>
      <c r="C5" s="49"/>
    </row>
    <row r="6" spans="1:3" ht="15.75">
      <c r="A6" s="47" t="s">
        <v>109</v>
      </c>
      <c r="B6" s="47"/>
      <c r="C6" s="47"/>
    </row>
    <row r="7" spans="1:3" ht="15.75">
      <c r="A7" s="48"/>
      <c r="B7" s="48"/>
      <c r="C7" s="48"/>
    </row>
    <row r="8" spans="1:3" ht="18.75">
      <c r="A8" s="46" t="s">
        <v>110</v>
      </c>
      <c r="B8" s="46"/>
      <c r="C8" s="46"/>
    </row>
    <row r="9" spans="1:3" ht="15.75">
      <c r="A9" s="48"/>
      <c r="B9" s="48"/>
      <c r="C9" s="48"/>
    </row>
    <row r="10" spans="1:3" ht="15.75">
      <c r="A10" s="47" t="s">
        <v>65</v>
      </c>
      <c r="B10" s="47"/>
      <c r="C10" s="47"/>
    </row>
    <row r="11" spans="1:3" ht="16.5" thickBot="1">
      <c r="A11" s="45"/>
      <c r="B11" s="45"/>
      <c r="C11" s="45"/>
    </row>
    <row r="12" spans="1:3" ht="48" thickBot="1">
      <c r="A12" s="1" t="s">
        <v>4</v>
      </c>
      <c r="B12" s="2" t="s">
        <v>5</v>
      </c>
      <c r="C12" s="1" t="s">
        <v>111</v>
      </c>
    </row>
    <row r="13" spans="1:3" ht="16.5" thickBot="1">
      <c r="A13" s="3"/>
      <c r="B13" s="4" t="s">
        <v>42</v>
      </c>
      <c r="C13" s="34">
        <f>C14+C38</f>
        <v>523740.4</v>
      </c>
    </row>
    <row r="14" spans="1:3" ht="32.25" thickBot="1">
      <c r="A14" s="15" t="s">
        <v>0</v>
      </c>
      <c r="B14" s="5" t="s">
        <v>43</v>
      </c>
      <c r="C14" s="36">
        <f>C15+C17+C22+C27+C28+C32+C34+C37</f>
        <v>136578.70000000001</v>
      </c>
    </row>
    <row r="15" spans="1:3" ht="16.5" thickBot="1">
      <c r="A15" s="16" t="s">
        <v>44</v>
      </c>
      <c r="B15" s="5" t="s">
        <v>45</v>
      </c>
      <c r="C15" s="34">
        <f>C16</f>
        <v>109391.7</v>
      </c>
    </row>
    <row r="16" spans="1:3" ht="16.5" thickBot="1">
      <c r="A16" s="17" t="s">
        <v>6</v>
      </c>
      <c r="B16" s="6" t="s">
        <v>7</v>
      </c>
      <c r="C16" s="35">
        <v>109391.7</v>
      </c>
    </row>
    <row r="17" spans="1:3" ht="63.75" thickBot="1">
      <c r="A17" s="16" t="s">
        <v>46</v>
      </c>
      <c r="B17" s="20" t="s">
        <v>68</v>
      </c>
      <c r="C17" s="36">
        <v>7748.6</v>
      </c>
    </row>
    <row r="18" spans="1:3" ht="95.25" thickBot="1">
      <c r="A18" s="17" t="s">
        <v>8</v>
      </c>
      <c r="B18" s="8" t="s">
        <v>9</v>
      </c>
      <c r="C18" s="37">
        <v>3550.7</v>
      </c>
    </row>
    <row r="19" spans="1:3" ht="126.75" thickBot="1">
      <c r="A19" s="17" t="s">
        <v>10</v>
      </c>
      <c r="B19" s="8" t="s">
        <v>11</v>
      </c>
      <c r="C19" s="37">
        <v>18.3</v>
      </c>
    </row>
    <row r="20" spans="1:3" ht="95.25" thickBot="1">
      <c r="A20" s="17" t="s">
        <v>12</v>
      </c>
      <c r="B20" s="8" t="s">
        <v>13</v>
      </c>
      <c r="C20" s="37">
        <v>4179.6000000000004</v>
      </c>
    </row>
    <row r="21" spans="1:3" ht="95.25" thickBot="1">
      <c r="A21" s="17" t="s">
        <v>14</v>
      </c>
      <c r="B21" s="8" t="s">
        <v>15</v>
      </c>
      <c r="C21" s="38">
        <v>0</v>
      </c>
    </row>
    <row r="22" spans="1:3" ht="16.5" thickBot="1">
      <c r="A22" s="16" t="s">
        <v>47</v>
      </c>
      <c r="B22" s="5" t="s">
        <v>48</v>
      </c>
      <c r="C22" s="34">
        <f>C24+C25+C26+C23</f>
        <v>9808.4000000000015</v>
      </c>
    </row>
    <row r="23" spans="1:3" ht="32.25" thickBot="1">
      <c r="A23" s="17" t="s">
        <v>112</v>
      </c>
      <c r="B23" s="23" t="s">
        <v>113</v>
      </c>
      <c r="C23" s="39">
        <v>160</v>
      </c>
    </row>
    <row r="24" spans="1:3" ht="39.75" customHeight="1" thickBot="1">
      <c r="A24" s="17" t="s">
        <v>16</v>
      </c>
      <c r="B24" s="8" t="s">
        <v>17</v>
      </c>
      <c r="C24" s="37">
        <v>3623.8</v>
      </c>
    </row>
    <row r="25" spans="1:3" ht="32.25" customHeight="1" thickBot="1">
      <c r="A25" s="17" t="s">
        <v>18</v>
      </c>
      <c r="B25" s="6" t="s">
        <v>19</v>
      </c>
      <c r="C25" s="35">
        <v>5989.6</v>
      </c>
    </row>
    <row r="26" spans="1:3" ht="66.75" customHeight="1" thickBot="1">
      <c r="A26" s="22" t="s">
        <v>86</v>
      </c>
      <c r="B26" s="23" t="s">
        <v>87</v>
      </c>
      <c r="C26" s="39">
        <v>35</v>
      </c>
    </row>
    <row r="27" spans="1:3" ht="16.5" thickBot="1">
      <c r="A27" s="10" t="s">
        <v>49</v>
      </c>
      <c r="B27" s="5" t="s">
        <v>50</v>
      </c>
      <c r="C27" s="40">
        <v>1539</v>
      </c>
    </row>
    <row r="28" spans="1:3" ht="63.75" thickBot="1">
      <c r="A28" s="10" t="s">
        <v>51</v>
      </c>
      <c r="B28" s="11" t="s">
        <v>52</v>
      </c>
      <c r="C28" s="40">
        <f>C29+C30+C31</f>
        <v>3727.2</v>
      </c>
    </row>
    <row r="29" spans="1:3" ht="32.25" thickBot="1">
      <c r="A29" s="14" t="s">
        <v>124</v>
      </c>
      <c r="B29" s="21" t="s">
        <v>125</v>
      </c>
      <c r="C29" s="42">
        <v>1</v>
      </c>
    </row>
    <row r="30" spans="1:3" ht="95.25" thickBot="1">
      <c r="A30" s="12" t="s">
        <v>20</v>
      </c>
      <c r="B30" s="8" t="s">
        <v>21</v>
      </c>
      <c r="C30" s="41">
        <v>3100</v>
      </c>
    </row>
    <row r="31" spans="1:3" ht="111" thickBot="1">
      <c r="A31" s="12" t="s">
        <v>22</v>
      </c>
      <c r="B31" s="8" t="s">
        <v>23</v>
      </c>
      <c r="C31" s="41">
        <v>626.20000000000005</v>
      </c>
    </row>
    <row r="32" spans="1:3" ht="32.25" thickBot="1">
      <c r="A32" s="10" t="s">
        <v>53</v>
      </c>
      <c r="B32" s="11" t="s">
        <v>54</v>
      </c>
      <c r="C32" s="40">
        <f>C33</f>
        <v>235</v>
      </c>
    </row>
    <row r="33" spans="1:3" ht="32.25" thickBot="1">
      <c r="A33" s="12" t="s">
        <v>24</v>
      </c>
      <c r="B33" s="8" t="s">
        <v>25</v>
      </c>
      <c r="C33" s="41">
        <v>235</v>
      </c>
    </row>
    <row r="34" spans="1:3" ht="48" thickBot="1">
      <c r="A34" s="10" t="s">
        <v>55</v>
      </c>
      <c r="B34" s="7" t="s">
        <v>56</v>
      </c>
      <c r="C34" s="40">
        <f>C35+C36</f>
        <v>3800</v>
      </c>
    </row>
    <row r="35" spans="1:3" ht="142.5" thickBot="1">
      <c r="A35" s="12" t="s">
        <v>26</v>
      </c>
      <c r="B35" s="8" t="s">
        <v>27</v>
      </c>
      <c r="C35" s="41">
        <v>1500</v>
      </c>
    </row>
    <row r="36" spans="1:3" ht="48" thickBot="1">
      <c r="A36" s="12" t="s">
        <v>28</v>
      </c>
      <c r="B36" s="8" t="s">
        <v>29</v>
      </c>
      <c r="C36" s="41">
        <v>2300</v>
      </c>
    </row>
    <row r="37" spans="1:3" ht="32.25" thickBot="1">
      <c r="A37" s="10" t="s">
        <v>57</v>
      </c>
      <c r="B37" s="11" t="s">
        <v>58</v>
      </c>
      <c r="C37" s="40">
        <v>328.8</v>
      </c>
    </row>
    <row r="38" spans="1:3" ht="16.5" thickBot="1">
      <c r="A38" s="10" t="s">
        <v>59</v>
      </c>
      <c r="B38" s="5" t="s">
        <v>60</v>
      </c>
      <c r="C38" s="33">
        <f>C40+C47+C63+C88</f>
        <v>387161.7</v>
      </c>
    </row>
    <row r="39" spans="1:3" ht="48" thickBot="1">
      <c r="A39" s="12" t="s">
        <v>30</v>
      </c>
      <c r="B39" s="9" t="s">
        <v>31</v>
      </c>
      <c r="C39" s="33">
        <f>C40+C47+C63+C88</f>
        <v>387161.7</v>
      </c>
    </row>
    <row r="40" spans="1:3" ht="32.25" thickBot="1">
      <c r="A40" s="25" t="s">
        <v>92</v>
      </c>
      <c r="B40" s="11" t="s">
        <v>61</v>
      </c>
      <c r="C40" s="44">
        <f>C41+C43+C45</f>
        <v>27063.9</v>
      </c>
    </row>
    <row r="41" spans="1:3" ht="32.25" thickBot="1">
      <c r="A41" s="12" t="s">
        <v>93</v>
      </c>
      <c r="B41" s="9" t="s">
        <v>32</v>
      </c>
      <c r="C41" s="26">
        <f>C42</f>
        <v>20063.900000000001</v>
      </c>
    </row>
    <row r="42" spans="1:3" ht="47.25" customHeight="1" thickBot="1">
      <c r="A42" s="12" t="s">
        <v>94</v>
      </c>
      <c r="B42" s="9" t="s">
        <v>116</v>
      </c>
      <c r="C42" s="26">
        <v>20063.900000000001</v>
      </c>
    </row>
    <row r="43" spans="1:3" ht="39" hidden="1" customHeight="1" thickBot="1">
      <c r="A43" s="14" t="s">
        <v>95</v>
      </c>
      <c r="B43" s="21" t="s">
        <v>88</v>
      </c>
      <c r="C43" s="27">
        <f>C44</f>
        <v>0</v>
      </c>
    </row>
    <row r="44" spans="1:3" ht="59.25" hidden="1" customHeight="1" thickBot="1">
      <c r="A44" s="14" t="s">
        <v>96</v>
      </c>
      <c r="B44" s="21" t="s">
        <v>89</v>
      </c>
      <c r="C44" s="27">
        <v>0</v>
      </c>
    </row>
    <row r="45" spans="1:3" ht="36.75" customHeight="1" thickBot="1">
      <c r="A45" s="12" t="s">
        <v>95</v>
      </c>
      <c r="B45" s="9" t="s">
        <v>138</v>
      </c>
      <c r="C45" s="42">
        <f>C46</f>
        <v>7000</v>
      </c>
    </row>
    <row r="46" spans="1:3" ht="59.25" customHeight="1" thickBot="1">
      <c r="A46" s="12" t="s">
        <v>96</v>
      </c>
      <c r="B46" s="9" t="s">
        <v>89</v>
      </c>
      <c r="C46" s="42">
        <v>7000</v>
      </c>
    </row>
    <row r="47" spans="1:3" ht="47.25" customHeight="1" thickBot="1">
      <c r="A47" s="25" t="s">
        <v>97</v>
      </c>
      <c r="B47" s="7" t="s">
        <v>62</v>
      </c>
      <c r="C47" s="40">
        <f>C49+C51+C53+C54+C52+C50</f>
        <v>241396.3</v>
      </c>
    </row>
    <row r="48" spans="1:3" ht="95.25" hidden="1" thickBot="1">
      <c r="A48" s="12" t="s">
        <v>98</v>
      </c>
      <c r="B48" s="19" t="s">
        <v>91</v>
      </c>
      <c r="C48" s="29">
        <v>0</v>
      </c>
    </row>
    <row r="49" spans="1:3" ht="95.25" thickBot="1">
      <c r="A49" s="12" t="s">
        <v>98</v>
      </c>
      <c r="B49" s="19" t="s">
        <v>119</v>
      </c>
      <c r="C49" s="29">
        <v>57251.5</v>
      </c>
    </row>
    <row r="50" spans="1:3" ht="95.25" thickBot="1">
      <c r="A50" s="14" t="s">
        <v>135</v>
      </c>
      <c r="B50" s="21" t="s">
        <v>136</v>
      </c>
      <c r="C50" s="29">
        <v>165.3</v>
      </c>
    </row>
    <row r="51" spans="1:3" ht="48" thickBot="1">
      <c r="A51" s="12" t="s">
        <v>123</v>
      </c>
      <c r="B51" s="19" t="s">
        <v>120</v>
      </c>
      <c r="C51" s="42">
        <v>8187.3</v>
      </c>
    </row>
    <row r="52" spans="1:3" ht="69" customHeight="1" thickBot="1">
      <c r="A52" s="12" t="s">
        <v>133</v>
      </c>
      <c r="B52" s="19" t="s">
        <v>134</v>
      </c>
      <c r="C52" s="42">
        <v>100</v>
      </c>
    </row>
    <row r="53" spans="1:3" ht="48" customHeight="1" thickBot="1">
      <c r="A53" s="12" t="s">
        <v>126</v>
      </c>
      <c r="B53" s="19" t="s">
        <v>118</v>
      </c>
      <c r="C53" s="42">
        <v>162412</v>
      </c>
    </row>
    <row r="54" spans="1:3" ht="16.5" thickBot="1">
      <c r="A54" s="12" t="s">
        <v>99</v>
      </c>
      <c r="B54" s="6" t="s">
        <v>33</v>
      </c>
      <c r="C54" s="28">
        <f>C55+C56+C57+C58+C60+C59+C61+C62</f>
        <v>13280.199999999999</v>
      </c>
    </row>
    <row r="55" spans="1:3" ht="138.75" customHeight="1" thickBot="1">
      <c r="A55" s="12" t="s">
        <v>100</v>
      </c>
      <c r="B55" s="8" t="s">
        <v>70</v>
      </c>
      <c r="C55" s="28">
        <v>780.5</v>
      </c>
    </row>
    <row r="56" spans="1:3" ht="48.75" hidden="1" customHeight="1" thickBot="1">
      <c r="A56" s="12" t="s">
        <v>100</v>
      </c>
      <c r="B56" s="21" t="s">
        <v>131</v>
      </c>
      <c r="C56" s="28">
        <v>0</v>
      </c>
    </row>
    <row r="57" spans="1:3" ht="210" customHeight="1" thickBot="1">
      <c r="A57" s="12" t="s">
        <v>100</v>
      </c>
      <c r="B57" s="9" t="s">
        <v>69</v>
      </c>
      <c r="C57" s="28">
        <v>9406.7999999999993</v>
      </c>
    </row>
    <row r="58" spans="1:3" ht="50.25" customHeight="1" thickBot="1">
      <c r="A58" s="12" t="s">
        <v>100</v>
      </c>
      <c r="B58" s="9" t="s">
        <v>90</v>
      </c>
      <c r="C58" s="27">
        <v>1463.3</v>
      </c>
    </row>
    <row r="59" spans="1:3" ht="97.5" customHeight="1" thickBot="1">
      <c r="A59" s="12" t="s">
        <v>100</v>
      </c>
      <c r="B59" s="9" t="s">
        <v>127</v>
      </c>
      <c r="C59" s="27">
        <v>107.7</v>
      </c>
    </row>
    <row r="60" spans="1:3" ht="81" customHeight="1" thickBot="1">
      <c r="A60" s="12" t="s">
        <v>100</v>
      </c>
      <c r="B60" s="9" t="s">
        <v>130</v>
      </c>
      <c r="C60" s="27">
        <v>365.9</v>
      </c>
    </row>
    <row r="61" spans="1:3" ht="63.75" customHeight="1" thickBot="1">
      <c r="A61" s="12" t="s">
        <v>100</v>
      </c>
      <c r="B61" s="21" t="s">
        <v>128</v>
      </c>
      <c r="C61" s="27">
        <v>1156</v>
      </c>
    </row>
    <row r="62" spans="1:3" ht="0.75" customHeight="1" thickBot="1">
      <c r="A62" s="12" t="s">
        <v>100</v>
      </c>
      <c r="B62" s="21" t="s">
        <v>132</v>
      </c>
      <c r="C62" s="27">
        <v>0</v>
      </c>
    </row>
    <row r="63" spans="1:3" ht="44.25" customHeight="1" thickBot="1">
      <c r="A63" s="25" t="s">
        <v>101</v>
      </c>
      <c r="B63" s="11" t="s">
        <v>63</v>
      </c>
      <c r="C63" s="31">
        <f>C64+C65+C67+C68+C69+C70+C71+C72+C73+C74+C75+C76+C77+C78+C79+C80+C81+C82+C83+C84+C85+C86+C87</f>
        <v>103587.00000000001</v>
      </c>
    </row>
    <row r="64" spans="1:3" ht="239.25" customHeight="1" thickBot="1">
      <c r="A64" s="12" t="s">
        <v>102</v>
      </c>
      <c r="B64" s="8" t="s">
        <v>72</v>
      </c>
      <c r="C64" s="27">
        <v>1156.0999999999999</v>
      </c>
    </row>
    <row r="65" spans="1:3" ht="83.25" customHeight="1" thickBot="1">
      <c r="A65" s="12" t="s">
        <v>103</v>
      </c>
      <c r="B65" s="8" t="s">
        <v>82</v>
      </c>
      <c r="C65" s="27">
        <v>2.5</v>
      </c>
    </row>
    <row r="66" spans="1:3" ht="48.75" customHeight="1" thickBot="1">
      <c r="A66" s="12" t="s">
        <v>121</v>
      </c>
      <c r="B66" s="19" t="s">
        <v>122</v>
      </c>
      <c r="C66" s="43">
        <f>C67+C68+C69+C70+C71+C72+C73+C74+C75+C76+C77+C78+C79+C80+C81+C82+C85+C86+C87</f>
        <v>102428.40000000002</v>
      </c>
    </row>
    <row r="67" spans="1:3" ht="182.25" customHeight="1" thickBot="1">
      <c r="A67" s="12" t="s">
        <v>104</v>
      </c>
      <c r="B67" s="8" t="s">
        <v>78</v>
      </c>
      <c r="C67" s="28">
        <v>1360</v>
      </c>
    </row>
    <row r="68" spans="1:3" ht="252.75" customHeight="1" thickBot="1">
      <c r="A68" s="12" t="s">
        <v>104</v>
      </c>
      <c r="B68" s="8" t="s">
        <v>35</v>
      </c>
      <c r="C68" s="28">
        <v>59630.8</v>
      </c>
    </row>
    <row r="69" spans="1:3" ht="267.75" customHeight="1" thickBot="1">
      <c r="A69" s="12" t="s">
        <v>104</v>
      </c>
      <c r="B69" s="8" t="s">
        <v>36</v>
      </c>
      <c r="C69" s="28">
        <v>19393.900000000001</v>
      </c>
    </row>
    <row r="70" spans="1:3" ht="357" customHeight="1" thickBot="1">
      <c r="A70" s="12" t="s">
        <v>104</v>
      </c>
      <c r="B70" s="8" t="s">
        <v>117</v>
      </c>
      <c r="C70" s="28">
        <v>5109.6000000000004</v>
      </c>
    </row>
    <row r="71" spans="1:3" ht="158.25" customHeight="1" thickBot="1">
      <c r="A71" s="12" t="s">
        <v>104</v>
      </c>
      <c r="B71" s="19" t="s">
        <v>73</v>
      </c>
      <c r="C71" s="28">
        <v>355.1</v>
      </c>
    </row>
    <row r="72" spans="1:3" ht="164.25" customHeight="1" thickBot="1">
      <c r="A72" s="12" t="s">
        <v>104</v>
      </c>
      <c r="B72" s="8" t="s">
        <v>79</v>
      </c>
      <c r="C72" s="28">
        <v>21.8</v>
      </c>
    </row>
    <row r="73" spans="1:3" ht="183.75" customHeight="1" thickBot="1">
      <c r="A73" s="12" t="s">
        <v>104</v>
      </c>
      <c r="B73" s="8" t="s">
        <v>37</v>
      </c>
      <c r="C73" s="28">
        <v>4370.8</v>
      </c>
    </row>
    <row r="74" spans="1:3" ht="160.5" customHeight="1" thickBot="1">
      <c r="A74" s="12" t="s">
        <v>104</v>
      </c>
      <c r="B74" s="8" t="s">
        <v>81</v>
      </c>
      <c r="C74" s="28">
        <v>191.1</v>
      </c>
    </row>
    <row r="75" spans="1:3" ht="147.75" customHeight="1" thickBot="1">
      <c r="A75" s="12" t="s">
        <v>104</v>
      </c>
      <c r="B75" s="8" t="s">
        <v>38</v>
      </c>
      <c r="C75" s="28">
        <v>341</v>
      </c>
    </row>
    <row r="76" spans="1:3" ht="208.5" customHeight="1" thickBot="1">
      <c r="A76" s="12" t="s">
        <v>104</v>
      </c>
      <c r="B76" s="19" t="s">
        <v>75</v>
      </c>
      <c r="C76" s="28">
        <v>36.9</v>
      </c>
    </row>
    <row r="77" spans="1:3" ht="168" customHeight="1" thickBot="1">
      <c r="A77" s="12" t="s">
        <v>104</v>
      </c>
      <c r="B77" s="8" t="s">
        <v>80</v>
      </c>
      <c r="C77" s="28">
        <v>514.1</v>
      </c>
    </row>
    <row r="78" spans="1:3" ht="234" customHeight="1" thickBot="1">
      <c r="A78" s="12" t="s">
        <v>104</v>
      </c>
      <c r="B78" s="8" t="s">
        <v>74</v>
      </c>
      <c r="C78" s="30" t="s">
        <v>129</v>
      </c>
    </row>
    <row r="79" spans="1:3" ht="149.25" customHeight="1" thickBot="1">
      <c r="A79" s="12" t="s">
        <v>104</v>
      </c>
      <c r="B79" s="8" t="s">
        <v>39</v>
      </c>
      <c r="C79" s="28">
        <v>7298.7</v>
      </c>
    </row>
    <row r="80" spans="1:3" ht="180.75" customHeight="1" thickBot="1">
      <c r="A80" s="12" t="s">
        <v>104</v>
      </c>
      <c r="B80" s="8" t="s">
        <v>40</v>
      </c>
      <c r="C80" s="28">
        <v>591.20000000000005</v>
      </c>
    </row>
    <row r="81" spans="1:3" ht="151.5" customHeight="1" thickBot="1">
      <c r="A81" s="12" t="s">
        <v>104</v>
      </c>
      <c r="B81" s="8" t="s">
        <v>76</v>
      </c>
      <c r="C81" s="30" t="s">
        <v>115</v>
      </c>
    </row>
    <row r="82" spans="1:3" ht="195" customHeight="1" thickBot="1">
      <c r="A82" s="12" t="s">
        <v>104</v>
      </c>
      <c r="B82" s="8" t="s">
        <v>77</v>
      </c>
      <c r="C82" s="27">
        <v>271.7</v>
      </c>
    </row>
    <row r="83" spans="1:3" ht="126.75" hidden="1" customHeight="1" thickBot="1">
      <c r="A83" s="12" t="s">
        <v>34</v>
      </c>
      <c r="B83" s="8" t="s">
        <v>66</v>
      </c>
      <c r="C83" s="24">
        <v>0</v>
      </c>
    </row>
    <row r="84" spans="1:3" ht="187.5" hidden="1" customHeight="1" thickBot="1">
      <c r="A84" s="12" t="s">
        <v>34</v>
      </c>
      <c r="B84" s="9" t="s">
        <v>67</v>
      </c>
      <c r="C84" s="24">
        <v>0</v>
      </c>
    </row>
    <row r="85" spans="1:3" ht="191.25" customHeight="1" thickBot="1">
      <c r="A85" s="12" t="s">
        <v>104</v>
      </c>
      <c r="B85" s="9" t="s">
        <v>85</v>
      </c>
      <c r="C85" s="27">
        <v>55.9</v>
      </c>
    </row>
    <row r="86" spans="1:3" ht="162" customHeight="1" thickBot="1">
      <c r="A86" s="12" t="s">
        <v>104</v>
      </c>
      <c r="B86" s="8" t="s">
        <v>83</v>
      </c>
      <c r="C86" s="27">
        <v>182.2</v>
      </c>
    </row>
    <row r="87" spans="1:3" ht="156.75" customHeight="1" thickBot="1">
      <c r="A87" s="14" t="s">
        <v>104</v>
      </c>
      <c r="B87" s="8" t="s">
        <v>84</v>
      </c>
      <c r="C87" s="27">
        <v>408.4</v>
      </c>
    </row>
    <row r="88" spans="1:3" ht="16.5" thickBot="1">
      <c r="A88" s="25" t="s">
        <v>105</v>
      </c>
      <c r="B88" s="5" t="s">
        <v>64</v>
      </c>
      <c r="C88" s="32">
        <f>C89+C90</f>
        <v>15114.5</v>
      </c>
    </row>
    <row r="89" spans="1:3" ht="95.25" thickBot="1">
      <c r="A89" s="12" t="s">
        <v>106</v>
      </c>
      <c r="B89" s="8" t="s">
        <v>41</v>
      </c>
      <c r="C89" s="28">
        <v>12640.7</v>
      </c>
    </row>
    <row r="90" spans="1:3" ht="95.25" thickBot="1">
      <c r="A90" s="12" t="s">
        <v>137</v>
      </c>
      <c r="B90" s="8" t="s">
        <v>139</v>
      </c>
      <c r="C90" s="27">
        <v>2473.8000000000002</v>
      </c>
    </row>
    <row r="91" spans="1:3" ht="180" hidden="1" customHeight="1" thickBot="1">
      <c r="A91" s="12" t="s">
        <v>107</v>
      </c>
      <c r="B91" s="8" t="s">
        <v>71</v>
      </c>
      <c r="C91" s="28">
        <v>0</v>
      </c>
    </row>
    <row r="92" spans="1:3" ht="15">
      <c r="A92" s="18"/>
      <c r="B92" s="13"/>
      <c r="C92" s="13"/>
    </row>
    <row r="93" spans="1:3" ht="15">
      <c r="A93" s="13"/>
      <c r="B93" s="13"/>
      <c r="C93" s="13"/>
    </row>
  </sheetData>
  <mergeCells count="11">
    <mergeCell ref="A1:C1"/>
    <mergeCell ref="A2:C2"/>
    <mergeCell ref="A3:C3"/>
    <mergeCell ref="A5:C5"/>
    <mergeCell ref="A4:C4"/>
    <mergeCell ref="A11:C11"/>
    <mergeCell ref="A8:C8"/>
    <mergeCell ref="A10:C10"/>
    <mergeCell ref="A7:C7"/>
    <mergeCell ref="A6:C6"/>
    <mergeCell ref="A9:C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Клокова</cp:lastModifiedBy>
  <cp:lastPrinted>2019-12-16T07:59:55Z</cp:lastPrinted>
  <dcterms:created xsi:type="dcterms:W3CDTF">2016-12-12T07:38:54Z</dcterms:created>
  <dcterms:modified xsi:type="dcterms:W3CDTF">2020-08-06T07:18:29Z</dcterms:modified>
</cp:coreProperties>
</file>