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30" windowWidth="19440" windowHeight="11700"/>
  </bookViews>
  <sheets>
    <sheet name="Sheet1" sheetId="1" r:id="rId1"/>
  </sheets>
  <calcPr calcId="124519"/>
</workbook>
</file>

<file path=xl/calcChain.xml><?xml version="1.0" encoding="utf-8"?>
<calcChain xmlns="http://schemas.openxmlformats.org/spreadsheetml/2006/main">
  <c r="C31" i="1"/>
  <c r="C22"/>
  <c r="C17"/>
  <c r="C47"/>
  <c r="C44" s="1"/>
  <c r="C40"/>
  <c r="C42"/>
  <c r="C55"/>
  <c r="C15"/>
  <c r="C39" l="1"/>
  <c r="C28"/>
  <c r="C79"/>
  <c r="C33" l="1"/>
  <c r="C14" s="1"/>
  <c r="C37" l="1"/>
  <c r="C38" s="1"/>
  <c r="C13" l="1"/>
</calcChain>
</file>

<file path=xl/sharedStrings.xml><?xml version="1.0" encoding="utf-8"?>
<sst xmlns="http://schemas.openxmlformats.org/spreadsheetml/2006/main" count="150" uniqueCount="125">
  <si>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</si>
  <si>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</si>
  <si>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</si>
  <si>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</si>
  <si>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</si>
  <si>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</si>
  <si>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</si>
  <si>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</si>
  <si>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</si>
  <si>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</si>
  <si>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</si>
  <si>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</si>
  <si>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</si>
  <si>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</si>
  <si>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</si>
  <si>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</si>
  <si>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</si>
  <si>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</si>
  <si>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</si>
  <si>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</si>
  <si>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</si>
  <si>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</si>
  <si>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</si>
  <si>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</si>
  <si>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</si>
  <si>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</si>
  <si>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</si>
  <si>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</si>
  <si>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</si>
  <si>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</si>
  <si>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</si>
  <si>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</si>
  <si>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</si>
  <si>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</si>
  <si>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</si>
  <si>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расходы на оплату труда педагогических работников муниципальных общеобразовательных организаций</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</si>
  <si>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прочие расходы, связанные с обеспечением учебного процесса в муниципальных общеобразовательных организациях</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</si>
  <si>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</si>
  <si>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</si>
  <si>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</si>
  <si>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</si>
  <si>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</si>
  <si>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r>
      <rPr>
        <b/>
        <sz val="12"/>
        <rFont val="Times New Roman"/>
        <family val="1"/>
        <charset val="204"/>
      </rPr>
      <t>ВСЕГО ДОХОДОВ</t>
    </r>
  </si>
  <si>
    <r>
      <rPr>
        <b/>
        <sz val="12"/>
        <rFont val="Times New Roman"/>
        <family val="1"/>
        <charset val="204"/>
      </rPr>
      <t>НАЛОГОВЫЕ И НЕНАЛОГОВЫЕ ДОХОДЫ</t>
    </r>
  </si>
  <si>
    <r>
      <rPr>
        <b/>
        <sz val="12"/>
        <rFont val="Times New Roman"/>
        <family val="1"/>
        <charset val="204"/>
      </rPr>
      <t>1 01 00000 00 0000 000</t>
    </r>
  </si>
  <si>
    <r>
      <rPr>
        <b/>
        <sz val="12"/>
        <rFont val="Times New Roman"/>
        <family val="1"/>
        <charset val="204"/>
      </rPr>
      <t>НАЛОГИ НА ПРИБЫЛЬ, ДОХОДЫ</t>
    </r>
  </si>
  <si>
    <r>
      <rPr>
        <b/>
        <sz val="12"/>
        <rFont val="Times New Roman"/>
        <family val="1"/>
        <charset val="204"/>
      </rPr>
      <t>1 03 00000 00 0000 000</t>
    </r>
  </si>
  <si>
    <r>
      <rPr>
        <b/>
        <sz val="12"/>
        <rFont val="Times New Roman"/>
        <family val="1"/>
        <charset val="204"/>
      </rPr>
      <t>1 05 00000 00 0000 000</t>
    </r>
  </si>
  <si>
    <r>
      <rPr>
        <b/>
        <sz val="12"/>
        <rFont val="Times New Roman"/>
        <family val="1"/>
        <charset val="204"/>
      </rPr>
      <t>НАЛОГИ НА СОВОКУПНЫЙ ДОХОД</t>
    </r>
  </si>
  <si>
    <r>
      <rPr>
        <b/>
        <sz val="12"/>
        <rFont val="Times New Roman"/>
        <family val="1"/>
        <charset val="204"/>
      </rPr>
      <t>1 08 00000 00 0000 000</t>
    </r>
  </si>
  <si>
    <r>
      <rPr>
        <b/>
        <sz val="12"/>
        <rFont val="Times New Roman"/>
        <family val="1"/>
        <charset val="204"/>
      </rPr>
      <t>ГОСУДАРСТВЕННАЯ ПОШЛИНА</t>
    </r>
  </si>
  <si>
    <r>
      <rPr>
        <b/>
        <sz val="12"/>
        <rFont val="Times New Roman"/>
        <family val="1"/>
        <charset val="204"/>
      </rPr>
      <t>1 11 00000 00 0000 000</t>
    </r>
  </si>
  <si>
    <r>
      <rPr>
        <b/>
        <sz val="12"/>
        <rFont val="Times New Roman"/>
        <family val="1"/>
        <charset val="204"/>
      </rPr>
      <t>ДОХОДЫ ОТ ИСПОЛЬЗОВАНИЯ ИМУЩЕСТВА, НАХОДЯЩЕГОСЯ В ГОСУДАРСТВЕННОЙ И МУНИЦИПАЛЬНОЙ СОБСТВЕННОСТИ</t>
    </r>
  </si>
  <si>
    <r>
      <rPr>
        <b/>
        <sz val="12"/>
        <rFont val="Times New Roman"/>
        <family val="1"/>
        <charset val="204"/>
      </rPr>
      <t>1 12 00000 00 0000 000</t>
    </r>
  </si>
  <si>
    <r>
      <rPr>
        <b/>
        <sz val="12"/>
        <rFont val="Times New Roman"/>
        <family val="1"/>
        <charset val="204"/>
      </rPr>
      <t>ПЛАТЕЖИ ПРИ ПОЛЬЗОВАНИИ ПРИРОДНЫМИ РЕСУРСАМИ</t>
    </r>
  </si>
  <si>
    <r>
      <rPr>
        <b/>
        <sz val="12"/>
        <rFont val="Times New Roman"/>
        <family val="1"/>
        <charset val="204"/>
      </rPr>
      <t>1 14 00000 00 0000 000</t>
    </r>
  </si>
  <si>
    <r>
      <rPr>
        <b/>
        <sz val="12"/>
        <rFont val="Times New Roman"/>
        <family val="1"/>
        <charset val="204"/>
      </rPr>
      <t>ДОХОДЫ ОТ ПРОДАЖИ МАТЕРИАЛЬНЫХ И НЕМАТЕРИАЛЬНЫХ АКТИВОВ</t>
    </r>
  </si>
  <si>
    <r>
      <rPr>
        <b/>
        <sz val="12"/>
        <rFont val="Times New Roman"/>
        <family val="1"/>
        <charset val="204"/>
      </rPr>
      <t>1 16 00000 00 0000 000</t>
    </r>
  </si>
  <si>
    <r>
      <rPr>
        <b/>
        <sz val="12"/>
        <rFont val="Times New Roman"/>
        <family val="1"/>
        <charset val="204"/>
      </rPr>
      <t>ШТРАФЫ, САНКЦИИ, ВОЗМЕЩЕНИЕ УЩЕРБА</t>
    </r>
  </si>
  <si>
    <r>
      <rPr>
        <b/>
        <sz val="12"/>
        <rFont val="Times New Roman"/>
        <family val="1"/>
        <charset val="204"/>
      </rPr>
      <t>2 00 00000 00 0000 000</t>
    </r>
  </si>
  <si>
    <r>
      <rPr>
        <b/>
        <sz val="12"/>
        <rFont val="Times New Roman"/>
        <family val="1"/>
        <charset val="204"/>
      </rPr>
      <t>Безвозмездные поступления</t>
    </r>
  </si>
  <si>
    <r>
      <rPr>
        <b/>
        <sz val="12"/>
        <rFont val="Times New Roman"/>
        <family val="1"/>
        <charset val="204"/>
      </rPr>
      <t>Дотации бюджетам бюджетной системы Федерации и муниципальных образований</t>
    </r>
  </si>
  <si>
    <r>
      <rPr>
        <b/>
        <sz val="12"/>
        <rFont val="Times New Roman"/>
        <family val="1"/>
        <charset val="204"/>
      </rPr>
      <t>Субсидии бюджетам бюджетной системы Российской Федерации (межбюджетные субсидии)</t>
    </r>
  </si>
  <si>
    <r>
      <rPr>
        <b/>
        <sz val="12"/>
        <rFont val="Times New Roman"/>
        <family val="1"/>
        <charset val="204"/>
      </rPr>
      <t>Субвенции бюджетам бюджетной системы Российской Федерации</t>
    </r>
  </si>
  <si>
    <r>
      <rPr>
        <b/>
        <sz val="12"/>
        <rFont val="Times New Roman"/>
        <family val="1"/>
        <charset val="204"/>
      </rPr>
      <t>Иные межбюджетные трансферты</t>
    </r>
  </si>
  <si>
    <r>
      <t>_</t>
    </r>
    <r>
      <rPr>
        <u/>
        <sz val="12"/>
        <rFont val="Times New Roman"/>
        <family val="1"/>
        <charset val="204"/>
      </rPr>
      <t>тыс.рублей</t>
    </r>
  </si>
  <si>
    <t>Субвенции бюджетам муниципальных районов на единовременные стимулирующие выплаты лучшим учителям общеобразовательных организаций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</si>
  <si>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</si>
  <si>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</si>
  <si>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</si>
  <si>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на обеспечение питанием (в том числе молоком) обучающихся муниципальных общеобразовательных организаций</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</si>
  <si>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</si>
  <si>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Прочие межбюджетные трансферты бюджетам муниципальных районов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приобретения (изготовления) образовательной организацией бланков документов об образовании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</si>
  <si>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</si>
  <si>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</si>
  <si>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выплате ежемесячного пособия опекунам (попечителям) на содержание ребенка в соответствии с Законом Тамбовской области от 10 мая 2011 года № 2-З «Об организации и осуществлении деятельности по опеке и попечительству в отношении несовершеннолетних в Тамбовской области»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</si>
  <si>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</si>
  <si>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</si>
  <si>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 сырья и продовольствия Тамбовской области</t>
  </si>
  <si>
    <t>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</si>
  <si>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</si>
  <si>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</si>
  <si>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«Искусство»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</si>
  <si>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</si>
  <si>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</si>
  <si>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</si>
  <si>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</si>
  <si>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</si>
  <si>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</si>
  <si>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</si>
  <si>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</si>
  <si>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</si>
  <si>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</si>
  <si>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Прочие субсидии бюджетам муниципальных районов на повышение минимального размера оплаты труда и увеличение оплаты труда прочих категорий работников</t>
  </si>
  <si>
    <t>Прочие субсидии бюджетам муниципальных районов на повышение оплаты труда работников учреждений культуры в соответствии с указами Президента Российской Федерации</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</si>
  <si>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</si>
  <si>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</si>
  <si>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</si>
  <si>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</si>
  <si>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</si>
  <si>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</si>
  <si>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</si>
  <si>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</si>
  <si>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</si>
  <si>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</si>
  <si>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</si>
  <si>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</si>
  <si>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</si>
  <si>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</si>
  <si>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</si>
  <si>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2 02 40014 05 0000 150</t>
  </si>
  <si>
    <t>2 02 49999 05 0000 150</t>
  </si>
  <si>
    <t xml:space="preserve">"О районном бюджете на 2020 год и </t>
  </si>
  <si>
    <t>на плановый период 2021 и 2022 годов"</t>
  </si>
  <si>
    <t>Поступления доходов в районный бюджет в 2020 году</t>
  </si>
  <si>
    <t>Сумма на 2020 год</t>
  </si>
  <si>
    <t>Прочие субсидии бюджетам муниципальных районов на ежемесячные денежные выплаты молодым специалистам муниципальных организаций дополнительного образования</t>
  </si>
  <si>
    <t>1 05 01000 00 0000 110</t>
  </si>
  <si>
    <t>Налог, взимаемый в связи с применением упрощенной системы налогообложения</t>
  </si>
  <si>
    <t>к решению Токарёвского</t>
  </si>
  <si>
    <t>2838,4</t>
  </si>
  <si>
    <t>50,1</t>
  </si>
  <si>
    <t>2 02 27567 05 0000 150</t>
  </si>
  <si>
    <t>Субсидии бюджетам муниципальных образований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</si>
  <si>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Дотации бюджетам муниципальных районов на выравнивание бюджетной обеспеченности из бюджета субъекта Российской Федерации</t>
  </si>
</sst>
</file>

<file path=xl/styles.xml><?xml version="1.0" encoding="utf-8"?>
<styleSheet xmlns="http://schemas.openxmlformats.org/spreadsheetml/2006/main">
  <numFmts count="2">
    <numFmt numFmtId="164" formatCode="0.0"/>
    <numFmt numFmtId="165" formatCode="#,##0.0"/>
  </numFmts>
  <fonts count="7">
    <font>
      <sz val="10"/>
      <name val="Arial"/>
    </font>
    <font>
      <sz val="12"/>
      <name val="Times New Roman"/>
      <family val="1"/>
      <charset val="204"/>
    </font>
    <font>
      <b/>
      <sz val="12"/>
      <name val="Times New Roman"/>
      <family val="1"/>
      <charset val="204"/>
    </font>
    <font>
      <u/>
      <sz val="12"/>
      <name val="Times New Roman"/>
      <family val="1"/>
      <charset val="204"/>
    </font>
    <font>
      <sz val="12"/>
      <name val="Arial"/>
      <family val="2"/>
      <charset val="204"/>
    </font>
    <font>
      <b/>
      <sz val="14"/>
      <name val="Times New Roman"/>
      <family val="1"/>
      <charset val="204"/>
    </font>
    <font>
      <sz val="12"/>
      <color rgb="FFFF0000"/>
      <name val="Times New Roman"/>
      <family val="1"/>
      <charset val="204"/>
    </font>
  </fonts>
  <fills count="2">
    <fill>
      <patternFill patternType="none"/>
    </fill>
    <fill>
      <patternFill patternType="gray125"/>
    </fill>
  </fills>
  <borders count="23">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s>
  <cellStyleXfs count="1">
    <xf numFmtId="0" fontId="0" fillId="0" borderId="0"/>
  </cellStyleXfs>
  <cellXfs count="49">
    <xf numFmtId="0" fontId="0" fillId="0" borderId="0" xfId="0"/>
    <xf numFmtId="0" fontId="1" fillId="0" borderId="3" xfId="0" applyFont="1" applyBorder="1" applyAlignment="1">
      <alignment horizontal="center" vertical="top" wrapText="1"/>
    </xf>
    <xf numFmtId="0" fontId="1" fillId="0" borderId="4" xfId="0" applyFont="1" applyBorder="1" applyAlignment="1">
      <alignment horizontal="left" vertical="top" indent="9"/>
    </xf>
    <xf numFmtId="0" fontId="1" fillId="0" borderId="5" xfId="0" applyFont="1" applyBorder="1" applyAlignment="1">
      <alignment horizontal="left" vertical="top" indent="1"/>
    </xf>
    <xf numFmtId="0" fontId="1" fillId="0" borderId="6" xfId="0" applyFont="1" applyBorder="1" applyAlignment="1">
      <alignment horizontal="left" vertical="top" indent="9"/>
    </xf>
    <xf numFmtId="0" fontId="1" fillId="0" borderId="8" xfId="0" applyFont="1" applyBorder="1" applyAlignment="1">
      <alignment horizontal="justify" vertical="top"/>
    </xf>
    <xf numFmtId="0" fontId="1" fillId="0" borderId="10" xfId="0" applyFont="1" applyBorder="1" applyAlignment="1">
      <alignment horizontal="justify" vertical="top"/>
    </xf>
    <xf numFmtId="0" fontId="1" fillId="0" borderId="11" xfId="0" applyFont="1" applyBorder="1" applyAlignment="1">
      <alignment horizontal="justify" vertical="top" wrapText="1"/>
    </xf>
    <xf numFmtId="0" fontId="1" fillId="0" borderId="12" xfId="0" applyFont="1" applyBorder="1" applyAlignment="1">
      <alignment horizontal="justify"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indent="1"/>
    </xf>
    <xf numFmtId="0" fontId="1" fillId="0" borderId="16" xfId="0" applyFont="1" applyBorder="1" applyAlignment="1">
      <alignment horizontal="left" vertical="top" wrapText="1"/>
    </xf>
    <xf numFmtId="0" fontId="1" fillId="0" borderId="17" xfId="0" applyFont="1" applyBorder="1" applyAlignment="1">
      <alignment horizontal="left" vertical="top" indent="1"/>
    </xf>
    <xf numFmtId="0" fontId="4" fillId="0" borderId="0" xfId="0" applyFont="1"/>
    <xf numFmtId="0" fontId="1" fillId="0" borderId="21" xfId="0" applyFont="1" applyBorder="1" applyAlignment="1">
      <alignment horizontal="left" vertical="top" indent="1"/>
    </xf>
    <xf numFmtId="0" fontId="2" fillId="0" borderId="7" xfId="0" applyFont="1" applyBorder="1" applyAlignment="1">
      <alignment horizontal="left" vertical="top"/>
    </xf>
    <xf numFmtId="0" fontId="1" fillId="0" borderId="7" xfId="0" applyFont="1" applyBorder="1" applyAlignment="1">
      <alignment horizontal="left" vertical="top"/>
    </xf>
    <xf numFmtId="0" fontId="1" fillId="0" borderId="9" xfId="0" applyFont="1" applyBorder="1" applyAlignment="1">
      <alignment horizontal="left" vertical="top"/>
    </xf>
    <xf numFmtId="0" fontId="4" fillId="0" borderId="0" xfId="0" applyFont="1" applyAlignment="1">
      <alignment horizontal="left"/>
    </xf>
    <xf numFmtId="0" fontId="1" fillId="0" borderId="21" xfId="0" applyFont="1" applyBorder="1" applyAlignment="1">
      <alignment horizontal="justify" vertical="top" wrapText="1"/>
    </xf>
    <xf numFmtId="0" fontId="2" fillId="0" borderId="11" xfId="0" applyFont="1" applyBorder="1" applyAlignment="1">
      <alignment horizontal="justify" vertical="top" wrapText="1"/>
    </xf>
    <xf numFmtId="0" fontId="1" fillId="0" borderId="21" xfId="0" applyFont="1" applyBorder="1" applyAlignment="1">
      <alignment horizontal="left" vertical="top" wrapText="1"/>
    </xf>
    <xf numFmtId="0" fontId="1" fillId="0" borderId="21" xfId="0" applyFont="1" applyBorder="1" applyAlignment="1">
      <alignment horizontal="left" vertical="top"/>
    </xf>
    <xf numFmtId="0" fontId="1" fillId="0" borderId="21" xfId="0" applyFont="1" applyBorder="1" applyAlignment="1">
      <alignment horizontal="justify" vertical="top"/>
    </xf>
    <xf numFmtId="0" fontId="6" fillId="0" borderId="21" xfId="0" applyFont="1" applyBorder="1" applyAlignment="1">
      <alignment horizontal="center" vertical="top"/>
    </xf>
    <xf numFmtId="0" fontId="2" fillId="0" borderId="14" xfId="0" applyFont="1" applyBorder="1" applyAlignment="1">
      <alignment horizontal="left" vertical="top" indent="1"/>
    </xf>
    <xf numFmtId="0" fontId="2" fillId="0" borderId="19" xfId="0" applyNumberFormat="1" applyFont="1" applyBorder="1" applyAlignment="1">
      <alignment horizontal="center" vertical="top"/>
    </xf>
    <xf numFmtId="0" fontId="1" fillId="0" borderId="20" xfId="0" applyFont="1" applyBorder="1" applyAlignment="1">
      <alignment horizontal="center" vertical="top"/>
    </xf>
    <xf numFmtId="0" fontId="1" fillId="0" borderId="21" xfId="0" applyFont="1" applyBorder="1" applyAlignment="1">
      <alignment horizontal="center" vertical="top"/>
    </xf>
    <xf numFmtId="0" fontId="1" fillId="0" borderId="18" xfId="0" applyFont="1" applyBorder="1" applyAlignment="1">
      <alignment horizontal="center" vertical="top"/>
    </xf>
    <xf numFmtId="0" fontId="1" fillId="0" borderId="21" xfId="0" applyNumberFormat="1" applyFont="1" applyBorder="1" applyAlignment="1">
      <alignment horizontal="center" vertical="top"/>
    </xf>
    <xf numFmtId="0" fontId="2" fillId="0" borderId="15" xfId="0" applyNumberFormat="1" applyFont="1" applyBorder="1" applyAlignment="1">
      <alignment horizontal="center" vertical="top"/>
    </xf>
    <xf numFmtId="49" fontId="1" fillId="0" borderId="18" xfId="0" applyNumberFormat="1" applyFont="1" applyBorder="1" applyAlignment="1">
      <alignment horizontal="center" vertical="top"/>
    </xf>
    <xf numFmtId="49" fontId="2" fillId="0" borderId="15" xfId="0" applyNumberFormat="1" applyFont="1" applyBorder="1" applyAlignment="1">
      <alignment horizontal="center" vertical="top"/>
    </xf>
    <xf numFmtId="0" fontId="2" fillId="0" borderId="15" xfId="0" applyFont="1" applyBorder="1" applyAlignment="1">
      <alignment horizontal="center" vertical="top"/>
    </xf>
    <xf numFmtId="49" fontId="2" fillId="0" borderId="19" xfId="0" applyNumberFormat="1" applyFont="1" applyBorder="1" applyAlignment="1">
      <alignment horizontal="center" vertical="top"/>
    </xf>
    <xf numFmtId="165" fontId="2" fillId="0" borderId="7" xfId="0" applyNumberFormat="1" applyFont="1" applyBorder="1" applyAlignment="1">
      <alignment horizontal="center" vertical="top"/>
    </xf>
    <xf numFmtId="165" fontId="1" fillId="0" borderId="9" xfId="0" applyNumberFormat="1" applyFont="1" applyBorder="1" applyAlignment="1">
      <alignment horizontal="center" vertical="top"/>
    </xf>
    <xf numFmtId="164" fontId="2" fillId="0" borderId="7" xfId="0" applyNumberFormat="1" applyFont="1" applyBorder="1" applyAlignment="1">
      <alignment horizontal="center" vertical="top"/>
    </xf>
    <xf numFmtId="0" fontId="1" fillId="0" borderId="9" xfId="0" applyFont="1" applyBorder="1" applyAlignment="1">
      <alignment horizontal="center" vertical="top"/>
    </xf>
    <xf numFmtId="164" fontId="1" fillId="0" borderId="9" xfId="0" applyNumberFormat="1" applyFont="1" applyBorder="1" applyAlignment="1">
      <alignment horizontal="center" vertical="top"/>
    </xf>
    <xf numFmtId="165" fontId="1" fillId="0" borderId="21" xfId="0" applyNumberFormat="1" applyFont="1" applyBorder="1" applyAlignment="1">
      <alignment horizontal="center" vertical="top"/>
    </xf>
    <xf numFmtId="164" fontId="2" fillId="0" borderId="15" xfId="0" applyNumberFormat="1" applyFont="1" applyBorder="1" applyAlignment="1">
      <alignment horizontal="center" vertical="top"/>
    </xf>
    <xf numFmtId="164" fontId="1" fillId="0" borderId="18" xfId="0" applyNumberFormat="1" applyFont="1" applyBorder="1" applyAlignment="1">
      <alignment horizontal="center" vertical="top"/>
    </xf>
    <xf numFmtId="0" fontId="1" fillId="0" borderId="2" xfId="0" applyFont="1" applyBorder="1" applyAlignment="1">
      <alignment horizontal="right" vertical="top"/>
    </xf>
    <xf numFmtId="0" fontId="1" fillId="0" borderId="22" xfId="0" applyFont="1" applyBorder="1" applyAlignment="1">
      <alignment horizontal="center"/>
    </xf>
    <xf numFmtId="0" fontId="5" fillId="0" borderId="2" xfId="0" applyFont="1" applyBorder="1" applyAlignment="1">
      <alignment horizontal="center" vertical="top"/>
    </xf>
    <xf numFmtId="0" fontId="1" fillId="0" borderId="1" xfId="0" applyFont="1" applyBorder="1" applyAlignment="1">
      <alignment horizontal="right" vertical="top"/>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83"/>
  <sheetViews>
    <sheetView tabSelected="1" topLeftCell="A37" workbookViewId="0">
      <selection activeCell="B43" sqref="B43"/>
    </sheetView>
  </sheetViews>
  <sheetFormatPr defaultRowHeight="12.75"/>
  <cols>
    <col min="1" max="1" width="25.42578125" customWidth="1"/>
    <col min="2" max="2" width="48.42578125" customWidth="1"/>
    <col min="3" max="3" width="13.42578125" customWidth="1"/>
  </cols>
  <sheetData>
    <row r="1" spans="1:3" ht="15.75">
      <c r="A1" s="44" t="s">
        <v>1</v>
      </c>
      <c r="B1" s="44"/>
      <c r="C1" s="44"/>
    </row>
    <row r="2" spans="1:3" ht="15.75">
      <c r="A2" s="44" t="s">
        <v>119</v>
      </c>
      <c r="B2" s="44"/>
      <c r="C2" s="44"/>
    </row>
    <row r="3" spans="1:3" ht="15.75">
      <c r="A3" s="44" t="s">
        <v>2</v>
      </c>
      <c r="B3" s="44"/>
      <c r="C3" s="44"/>
    </row>
    <row r="4" spans="1:3" ht="15.75">
      <c r="A4" s="44" t="s">
        <v>3</v>
      </c>
      <c r="B4" s="44"/>
      <c r="C4" s="44"/>
    </row>
    <row r="5" spans="1:3" ht="15.75">
      <c r="A5" s="44" t="s">
        <v>112</v>
      </c>
      <c r="B5" s="44"/>
      <c r="C5" s="44"/>
    </row>
    <row r="6" spans="1:3" ht="15.75">
      <c r="A6" s="47" t="s">
        <v>113</v>
      </c>
      <c r="B6" s="47"/>
      <c r="C6" s="47"/>
    </row>
    <row r="7" spans="1:3" ht="15.75">
      <c r="A7" s="48"/>
      <c r="B7" s="48"/>
      <c r="C7" s="48"/>
    </row>
    <row r="8" spans="1:3" ht="18.75">
      <c r="A8" s="46" t="s">
        <v>114</v>
      </c>
      <c r="B8" s="46"/>
      <c r="C8" s="46"/>
    </row>
    <row r="9" spans="1:3" ht="15.75">
      <c r="A9" s="48"/>
      <c r="B9" s="48"/>
      <c r="C9" s="48"/>
    </row>
    <row r="10" spans="1:3" ht="15.75">
      <c r="A10" s="47" t="s">
        <v>65</v>
      </c>
      <c r="B10" s="47"/>
      <c r="C10" s="47"/>
    </row>
    <row r="11" spans="1:3" ht="16.5" thickBot="1">
      <c r="A11" s="45"/>
      <c r="B11" s="45"/>
      <c r="C11" s="45"/>
    </row>
    <row r="12" spans="1:3" ht="48" thickBot="1">
      <c r="A12" s="1" t="s">
        <v>4</v>
      </c>
      <c r="B12" s="2" t="s">
        <v>5</v>
      </c>
      <c r="C12" s="1" t="s">
        <v>115</v>
      </c>
    </row>
    <row r="13" spans="1:3" ht="16.5" thickBot="1">
      <c r="A13" s="3"/>
      <c r="B13" s="4" t="s">
        <v>42</v>
      </c>
      <c r="C13" s="36">
        <f>C14+C37</f>
        <v>276866</v>
      </c>
    </row>
    <row r="14" spans="1:3" ht="32.25" thickBot="1">
      <c r="A14" s="15" t="s">
        <v>0</v>
      </c>
      <c r="B14" s="5" t="s">
        <v>43</v>
      </c>
      <c r="C14" s="38">
        <f>C15+C17+C22+C27+C28+C31+C33+C36</f>
        <v>135594.79999999999</v>
      </c>
    </row>
    <row r="15" spans="1:3" ht="16.5" thickBot="1">
      <c r="A15" s="16" t="s">
        <v>44</v>
      </c>
      <c r="B15" s="5" t="s">
        <v>45</v>
      </c>
      <c r="C15" s="36">
        <f>C16</f>
        <v>107158.6</v>
      </c>
    </row>
    <row r="16" spans="1:3" ht="16.5" thickBot="1">
      <c r="A16" s="17" t="s">
        <v>6</v>
      </c>
      <c r="B16" s="6" t="s">
        <v>7</v>
      </c>
      <c r="C16" s="37">
        <v>107158.6</v>
      </c>
    </row>
    <row r="17" spans="1:3" ht="63.75" thickBot="1">
      <c r="A17" s="16" t="s">
        <v>46</v>
      </c>
      <c r="B17" s="20" t="s">
        <v>68</v>
      </c>
      <c r="C17" s="38">
        <f>C18+C19+C20+C21</f>
        <v>7013.4</v>
      </c>
    </row>
    <row r="18" spans="1:3" ht="95.25" thickBot="1">
      <c r="A18" s="17" t="s">
        <v>8</v>
      </c>
      <c r="B18" s="8" t="s">
        <v>9</v>
      </c>
      <c r="C18" s="39">
        <v>2898.2</v>
      </c>
    </row>
    <row r="19" spans="1:3" ht="126.75" thickBot="1">
      <c r="A19" s="17" t="s">
        <v>10</v>
      </c>
      <c r="B19" s="8" t="s">
        <v>11</v>
      </c>
      <c r="C19" s="39">
        <v>17.3</v>
      </c>
    </row>
    <row r="20" spans="1:3" ht="95.25" thickBot="1">
      <c r="A20" s="17" t="s">
        <v>12</v>
      </c>
      <c r="B20" s="8" t="s">
        <v>13</v>
      </c>
      <c r="C20" s="39">
        <v>4097.8999999999996</v>
      </c>
    </row>
    <row r="21" spans="1:3" ht="95.25" thickBot="1">
      <c r="A21" s="17" t="s">
        <v>14</v>
      </c>
      <c r="B21" s="8" t="s">
        <v>15</v>
      </c>
      <c r="C21" s="40">
        <v>0</v>
      </c>
    </row>
    <row r="22" spans="1:3" ht="16.5" thickBot="1">
      <c r="A22" s="16" t="s">
        <v>47</v>
      </c>
      <c r="B22" s="5" t="s">
        <v>48</v>
      </c>
      <c r="C22" s="36">
        <f>C24+C25+C26+C23</f>
        <v>11920.400000000001</v>
      </c>
    </row>
    <row r="23" spans="1:3" ht="32.25" thickBot="1">
      <c r="A23" s="17" t="s">
        <v>117</v>
      </c>
      <c r="B23" s="23" t="s">
        <v>118</v>
      </c>
      <c r="C23" s="41">
        <v>140</v>
      </c>
    </row>
    <row r="24" spans="1:3" ht="39.75" customHeight="1" thickBot="1">
      <c r="A24" s="17" t="s">
        <v>16</v>
      </c>
      <c r="B24" s="8" t="s">
        <v>17</v>
      </c>
      <c r="C24" s="39">
        <v>3623.8</v>
      </c>
    </row>
    <row r="25" spans="1:3" ht="32.25" customHeight="1" thickBot="1">
      <c r="A25" s="17" t="s">
        <v>18</v>
      </c>
      <c r="B25" s="6" t="s">
        <v>19</v>
      </c>
      <c r="C25" s="37">
        <v>8144.6</v>
      </c>
    </row>
    <row r="26" spans="1:3" ht="66.75" customHeight="1" thickBot="1">
      <c r="A26" s="22" t="s">
        <v>88</v>
      </c>
      <c r="B26" s="23" t="s">
        <v>89</v>
      </c>
      <c r="C26" s="41">
        <v>12</v>
      </c>
    </row>
    <row r="27" spans="1:3" ht="16.5" thickBot="1">
      <c r="A27" s="10" t="s">
        <v>49</v>
      </c>
      <c r="B27" s="5" t="s">
        <v>50</v>
      </c>
      <c r="C27" s="42">
        <v>1539</v>
      </c>
    </row>
    <row r="28" spans="1:3" ht="63.75" thickBot="1">
      <c r="A28" s="10" t="s">
        <v>51</v>
      </c>
      <c r="B28" s="11" t="s">
        <v>52</v>
      </c>
      <c r="C28" s="42">
        <f>C29+C30</f>
        <v>3508.4</v>
      </c>
    </row>
    <row r="29" spans="1:3" ht="95.25" thickBot="1">
      <c r="A29" s="12" t="s">
        <v>20</v>
      </c>
      <c r="B29" s="8" t="s">
        <v>21</v>
      </c>
      <c r="C29" s="43">
        <v>3100</v>
      </c>
    </row>
    <row r="30" spans="1:3" ht="111" thickBot="1">
      <c r="A30" s="12" t="s">
        <v>22</v>
      </c>
      <c r="B30" s="8" t="s">
        <v>23</v>
      </c>
      <c r="C30" s="43">
        <v>408.4</v>
      </c>
    </row>
    <row r="31" spans="1:3" ht="32.25" thickBot="1">
      <c r="A31" s="10" t="s">
        <v>53</v>
      </c>
      <c r="B31" s="11" t="s">
        <v>54</v>
      </c>
      <c r="C31" s="42">
        <f>C32</f>
        <v>235</v>
      </c>
    </row>
    <row r="32" spans="1:3" ht="32.25" thickBot="1">
      <c r="A32" s="12" t="s">
        <v>24</v>
      </c>
      <c r="B32" s="8" t="s">
        <v>25</v>
      </c>
      <c r="C32" s="43">
        <v>235</v>
      </c>
    </row>
    <row r="33" spans="1:3" ht="48" thickBot="1">
      <c r="A33" s="10" t="s">
        <v>55</v>
      </c>
      <c r="B33" s="7" t="s">
        <v>56</v>
      </c>
      <c r="C33" s="42">
        <f>C34+C35</f>
        <v>3800</v>
      </c>
    </row>
    <row r="34" spans="1:3" ht="142.5" thickBot="1">
      <c r="A34" s="12" t="s">
        <v>26</v>
      </c>
      <c r="B34" s="8" t="s">
        <v>27</v>
      </c>
      <c r="C34" s="43">
        <v>1500</v>
      </c>
    </row>
    <row r="35" spans="1:3" ht="48" thickBot="1">
      <c r="A35" s="12" t="s">
        <v>28</v>
      </c>
      <c r="B35" s="8" t="s">
        <v>29</v>
      </c>
      <c r="C35" s="43">
        <v>2300</v>
      </c>
    </row>
    <row r="36" spans="1:3" ht="32.25" thickBot="1">
      <c r="A36" s="10" t="s">
        <v>57</v>
      </c>
      <c r="B36" s="11" t="s">
        <v>58</v>
      </c>
      <c r="C36" s="42">
        <v>420</v>
      </c>
    </row>
    <row r="37" spans="1:3" ht="16.5" thickBot="1">
      <c r="A37" s="10" t="s">
        <v>59</v>
      </c>
      <c r="B37" s="5" t="s">
        <v>60</v>
      </c>
      <c r="C37" s="35">
        <f>C39+C44+C55+C79</f>
        <v>141271.20000000001</v>
      </c>
    </row>
    <row r="38" spans="1:3" ht="48" thickBot="1">
      <c r="A38" s="12" t="s">
        <v>30</v>
      </c>
      <c r="B38" s="9" t="s">
        <v>31</v>
      </c>
      <c r="C38" s="35">
        <f>C37</f>
        <v>141271.20000000001</v>
      </c>
    </row>
    <row r="39" spans="1:3" ht="32.25" thickBot="1">
      <c r="A39" s="25" t="s">
        <v>96</v>
      </c>
      <c r="B39" s="11" t="s">
        <v>61</v>
      </c>
      <c r="C39" s="26">
        <f>C40+C42</f>
        <v>17077.2</v>
      </c>
    </row>
    <row r="40" spans="1:3" ht="32.25" thickBot="1">
      <c r="A40" s="12" t="s">
        <v>97</v>
      </c>
      <c r="B40" s="9" t="s">
        <v>32</v>
      </c>
      <c r="C40" s="27">
        <f>C41</f>
        <v>17077.2</v>
      </c>
    </row>
    <row r="41" spans="1:3" ht="47.25" customHeight="1" thickBot="1">
      <c r="A41" s="12" t="s">
        <v>98</v>
      </c>
      <c r="B41" s="9" t="s">
        <v>124</v>
      </c>
      <c r="C41" s="27">
        <v>17077.2</v>
      </c>
    </row>
    <row r="42" spans="1:3" ht="39" hidden="1" customHeight="1" thickBot="1">
      <c r="A42" s="14" t="s">
        <v>99</v>
      </c>
      <c r="B42" s="21" t="s">
        <v>90</v>
      </c>
      <c r="C42" s="28">
        <f>C43</f>
        <v>0</v>
      </c>
    </row>
    <row r="43" spans="1:3" ht="59.25" hidden="1" customHeight="1" thickBot="1">
      <c r="A43" s="14" t="s">
        <v>100</v>
      </c>
      <c r="B43" s="21" t="s">
        <v>91</v>
      </c>
      <c r="C43" s="28">
        <v>0</v>
      </c>
    </row>
    <row r="44" spans="1:3" ht="47.25" customHeight="1" thickBot="1">
      <c r="A44" s="25" t="s">
        <v>101</v>
      </c>
      <c r="B44" s="7" t="s">
        <v>62</v>
      </c>
      <c r="C44" s="31">
        <f>C45+C46+C47</f>
        <v>15999.7</v>
      </c>
    </row>
    <row r="45" spans="1:3" ht="95.25" hidden="1" thickBot="1">
      <c r="A45" s="12" t="s">
        <v>102</v>
      </c>
      <c r="B45" s="19" t="s">
        <v>95</v>
      </c>
      <c r="C45" s="30">
        <v>0</v>
      </c>
    </row>
    <row r="46" spans="1:3" ht="101.25" customHeight="1" thickBot="1">
      <c r="A46" s="12" t="s">
        <v>122</v>
      </c>
      <c r="B46" s="19" t="s">
        <v>123</v>
      </c>
      <c r="C46" s="30">
        <v>5482.5</v>
      </c>
    </row>
    <row r="47" spans="1:3" ht="16.5" thickBot="1">
      <c r="A47" s="12" t="s">
        <v>103</v>
      </c>
      <c r="B47" s="6" t="s">
        <v>33</v>
      </c>
      <c r="C47" s="29">
        <f>C48+C49+C50+C51+C52+C53+C54</f>
        <v>10517.2</v>
      </c>
    </row>
    <row r="48" spans="1:3" ht="139.5" customHeight="1" thickBot="1">
      <c r="A48" s="12" t="s">
        <v>104</v>
      </c>
      <c r="B48" s="8" t="s">
        <v>70</v>
      </c>
      <c r="C48" s="29">
        <v>780.5</v>
      </c>
    </row>
    <row r="49" spans="1:3" ht="123" customHeight="1" thickBot="1">
      <c r="A49" s="12" t="s">
        <v>104</v>
      </c>
      <c r="B49" s="21" t="s">
        <v>71</v>
      </c>
      <c r="C49" s="29">
        <v>1212.5</v>
      </c>
    </row>
    <row r="50" spans="1:3" ht="210" customHeight="1" thickBot="1">
      <c r="A50" s="12" t="s">
        <v>104</v>
      </c>
      <c r="B50" s="9" t="s">
        <v>69</v>
      </c>
      <c r="C50" s="29">
        <v>8483.6</v>
      </c>
    </row>
    <row r="51" spans="1:3" ht="50.25" customHeight="1" thickBot="1">
      <c r="A51" s="12" t="s">
        <v>104</v>
      </c>
      <c r="B51" s="9" t="s">
        <v>92</v>
      </c>
      <c r="C51" s="28">
        <v>0</v>
      </c>
    </row>
    <row r="52" spans="1:3" ht="66" customHeight="1" thickBot="1">
      <c r="A52" s="12" t="s">
        <v>104</v>
      </c>
      <c r="B52" s="9" t="s">
        <v>93</v>
      </c>
      <c r="C52" s="28">
        <v>0</v>
      </c>
    </row>
    <row r="53" spans="1:3" ht="95.25" customHeight="1" thickBot="1">
      <c r="A53" s="12" t="s">
        <v>104</v>
      </c>
      <c r="B53" s="9" t="s">
        <v>94</v>
      </c>
      <c r="C53" s="28">
        <v>0</v>
      </c>
    </row>
    <row r="54" spans="1:3" ht="95.25" customHeight="1" thickBot="1">
      <c r="A54" s="12" t="s">
        <v>104</v>
      </c>
      <c r="B54" s="9" t="s">
        <v>116</v>
      </c>
      <c r="C54" s="28">
        <v>40.6</v>
      </c>
    </row>
    <row r="55" spans="1:3" ht="44.25" customHeight="1" thickBot="1">
      <c r="A55" s="25" t="s">
        <v>105</v>
      </c>
      <c r="B55" s="11" t="s">
        <v>63</v>
      </c>
      <c r="C55" s="33">
        <f>C56+C57+C58+C59+C60+C61+C62+C63+C64+C65+C66+C67+C68+C69+C70+C71+C72+C73+C74+C75+C76+C77+C78</f>
        <v>95131.6</v>
      </c>
    </row>
    <row r="56" spans="1:3" ht="239.25" customHeight="1" thickBot="1">
      <c r="A56" s="12" t="s">
        <v>106</v>
      </c>
      <c r="B56" s="8" t="s">
        <v>73</v>
      </c>
      <c r="C56" s="28">
        <v>1156.0999999999999</v>
      </c>
    </row>
    <row r="57" spans="1:3" ht="83.25" customHeight="1" thickBot="1">
      <c r="A57" s="12" t="s">
        <v>107</v>
      </c>
      <c r="B57" s="8" t="s">
        <v>84</v>
      </c>
      <c r="C57" s="28">
        <v>2.5</v>
      </c>
    </row>
    <row r="58" spans="1:3" ht="182.25" customHeight="1" thickBot="1">
      <c r="A58" s="12" t="s">
        <v>108</v>
      </c>
      <c r="B58" s="8" t="s">
        <v>80</v>
      </c>
      <c r="C58" s="29">
        <v>1560</v>
      </c>
    </row>
    <row r="59" spans="1:3" ht="252.75" customHeight="1" thickBot="1">
      <c r="A59" s="12" t="s">
        <v>108</v>
      </c>
      <c r="B59" s="8" t="s">
        <v>35</v>
      </c>
      <c r="C59" s="29">
        <v>53926.1</v>
      </c>
    </row>
    <row r="60" spans="1:3" ht="267.75" customHeight="1" thickBot="1">
      <c r="A60" s="12" t="s">
        <v>108</v>
      </c>
      <c r="B60" s="8" t="s">
        <v>36</v>
      </c>
      <c r="C60" s="29">
        <v>16083.4</v>
      </c>
    </row>
    <row r="61" spans="1:3" ht="357" customHeight="1" thickBot="1">
      <c r="A61" s="12" t="s">
        <v>108</v>
      </c>
      <c r="B61" s="8" t="s">
        <v>77</v>
      </c>
      <c r="C61" s="29">
        <v>5769.6</v>
      </c>
    </row>
    <row r="62" spans="1:3" ht="158.25" customHeight="1" thickBot="1">
      <c r="A62" s="12" t="s">
        <v>108</v>
      </c>
      <c r="B62" s="19" t="s">
        <v>74</v>
      </c>
      <c r="C62" s="29">
        <v>328</v>
      </c>
    </row>
    <row r="63" spans="1:3" ht="164.25" customHeight="1" thickBot="1">
      <c r="A63" s="12" t="s">
        <v>108</v>
      </c>
      <c r="B63" s="8" t="s">
        <v>81</v>
      </c>
      <c r="C63" s="29">
        <v>21.8</v>
      </c>
    </row>
    <row r="64" spans="1:3" ht="183.75" customHeight="1" thickBot="1">
      <c r="A64" s="12" t="s">
        <v>108</v>
      </c>
      <c r="B64" s="8" t="s">
        <v>37</v>
      </c>
      <c r="C64" s="29">
        <v>4370.8</v>
      </c>
    </row>
    <row r="65" spans="1:3" ht="160.5" customHeight="1" thickBot="1">
      <c r="A65" s="12" t="s">
        <v>108</v>
      </c>
      <c r="B65" s="8" t="s">
        <v>83</v>
      </c>
      <c r="C65" s="29">
        <v>191.1</v>
      </c>
    </row>
    <row r="66" spans="1:3" ht="147.75" customHeight="1" thickBot="1">
      <c r="A66" s="12" t="s">
        <v>108</v>
      </c>
      <c r="B66" s="8" t="s">
        <v>38</v>
      </c>
      <c r="C66" s="29">
        <v>312</v>
      </c>
    </row>
    <row r="67" spans="1:3" ht="208.5" customHeight="1" thickBot="1">
      <c r="A67" s="12" t="s">
        <v>108</v>
      </c>
      <c r="B67" s="19" t="s">
        <v>76</v>
      </c>
      <c r="C67" s="29">
        <v>36.9</v>
      </c>
    </row>
    <row r="68" spans="1:3" ht="168" customHeight="1" thickBot="1">
      <c r="A68" s="12" t="s">
        <v>108</v>
      </c>
      <c r="B68" s="8" t="s">
        <v>82</v>
      </c>
      <c r="C68" s="29">
        <v>516.20000000000005</v>
      </c>
    </row>
    <row r="69" spans="1:3" ht="234" customHeight="1" thickBot="1">
      <c r="A69" s="12" t="s">
        <v>108</v>
      </c>
      <c r="B69" s="8" t="s">
        <v>75</v>
      </c>
      <c r="C69" s="32" t="s">
        <v>120</v>
      </c>
    </row>
    <row r="70" spans="1:3" ht="149.25" customHeight="1" thickBot="1">
      <c r="A70" s="12" t="s">
        <v>108</v>
      </c>
      <c r="B70" s="8" t="s">
        <v>39</v>
      </c>
      <c r="C70" s="29">
        <v>6176.6</v>
      </c>
    </row>
    <row r="71" spans="1:3" ht="180.75" customHeight="1" thickBot="1">
      <c r="A71" s="12" t="s">
        <v>108</v>
      </c>
      <c r="B71" s="8" t="s">
        <v>40</v>
      </c>
      <c r="C71" s="29">
        <v>591.20000000000005</v>
      </c>
    </row>
    <row r="72" spans="1:3" ht="151.5" customHeight="1" thickBot="1">
      <c r="A72" s="12" t="s">
        <v>108</v>
      </c>
      <c r="B72" s="8" t="s">
        <v>78</v>
      </c>
      <c r="C72" s="32" t="s">
        <v>121</v>
      </c>
    </row>
    <row r="73" spans="1:3" ht="195" customHeight="1" thickBot="1">
      <c r="A73" s="12" t="s">
        <v>108</v>
      </c>
      <c r="B73" s="8" t="s">
        <v>79</v>
      </c>
      <c r="C73" s="28">
        <v>271.7</v>
      </c>
    </row>
    <row r="74" spans="1:3" ht="126.75" hidden="1" customHeight="1" thickBot="1">
      <c r="A74" s="12" t="s">
        <v>34</v>
      </c>
      <c r="B74" s="8" t="s">
        <v>66</v>
      </c>
      <c r="C74" s="24">
        <v>0</v>
      </c>
    </row>
    <row r="75" spans="1:3" ht="187.5" hidden="1" customHeight="1" thickBot="1">
      <c r="A75" s="12" t="s">
        <v>34</v>
      </c>
      <c r="B75" s="9" t="s">
        <v>67</v>
      </c>
      <c r="C75" s="24">
        <v>0</v>
      </c>
    </row>
    <row r="76" spans="1:3" ht="191.25" customHeight="1" thickBot="1">
      <c r="A76" s="12" t="s">
        <v>108</v>
      </c>
      <c r="B76" s="9" t="s">
        <v>87</v>
      </c>
      <c r="C76" s="28">
        <v>219.8</v>
      </c>
    </row>
    <row r="77" spans="1:3" ht="162" customHeight="1" thickBot="1">
      <c r="A77" s="12" t="s">
        <v>108</v>
      </c>
      <c r="B77" s="8" t="s">
        <v>85</v>
      </c>
      <c r="C77" s="28">
        <v>222.8</v>
      </c>
    </row>
    <row r="78" spans="1:3" ht="156.75" customHeight="1" thickBot="1">
      <c r="A78" s="14" t="s">
        <v>108</v>
      </c>
      <c r="B78" s="8" t="s">
        <v>86</v>
      </c>
      <c r="C78" s="28">
        <v>486.5</v>
      </c>
    </row>
    <row r="79" spans="1:3" ht="16.5" thickBot="1">
      <c r="A79" s="25" t="s">
        <v>109</v>
      </c>
      <c r="B79" s="5" t="s">
        <v>64</v>
      </c>
      <c r="C79" s="34">
        <f>C80+C81</f>
        <v>13062.7</v>
      </c>
    </row>
    <row r="80" spans="1:3" ht="120.75" customHeight="1" thickBot="1">
      <c r="A80" s="12" t="s">
        <v>110</v>
      </c>
      <c r="B80" s="8" t="s">
        <v>41</v>
      </c>
      <c r="C80" s="29">
        <v>13032.7</v>
      </c>
    </row>
    <row r="81" spans="1:3" ht="180" customHeight="1" thickBot="1">
      <c r="A81" s="12" t="s">
        <v>111</v>
      </c>
      <c r="B81" s="8" t="s">
        <v>72</v>
      </c>
      <c r="C81" s="29">
        <v>30</v>
      </c>
    </row>
    <row r="82" spans="1:3" ht="15">
      <c r="A82" s="18"/>
      <c r="B82" s="13"/>
      <c r="C82" s="13"/>
    </row>
    <row r="83" spans="1:3" ht="15">
      <c r="A83" s="13"/>
      <c r="B83" s="13"/>
      <c r="C83" s="13"/>
    </row>
  </sheetData>
  <mergeCells count="11">
    <mergeCell ref="A11:C11"/>
    <mergeCell ref="A8:C8"/>
    <mergeCell ref="A10:C10"/>
    <mergeCell ref="A7:C7"/>
    <mergeCell ref="A6:C6"/>
    <mergeCell ref="A9:C9"/>
    <mergeCell ref="A1:C1"/>
    <mergeCell ref="A2:C2"/>
    <mergeCell ref="A3:C3"/>
    <mergeCell ref="A5:C5"/>
    <mergeCell ref="A4:C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2018-09-25T05:47:50Z</cp:lastPrinted>
  <dcterms:created xsi:type="dcterms:W3CDTF">2016-12-12T07:38:54Z</dcterms:created>
  <dcterms:modified xsi:type="dcterms:W3CDTF">2019-11-13T11:38:49Z</dcterms:modified>
</cp:coreProperties>
</file>