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0" yWindow="585" windowWidth="19440" windowHeight="11760"/>
  </bookViews>
  <sheets>
    <sheet name="Sheet1" sheetId="1" r:id="rId1"/>
  </sheets>
  <definedNames>
    <definedName name="_xlnm.Print_Area" localSheetId="0">Sheet1!$A$1:$D$83</definedName>
  </definedNames>
  <calcPr calcId="145621"/>
</workbook>
</file>

<file path=xl/calcChain.xml><?xml version="1.0" encoding="utf-8"?>
<calcChain xmlns="http://schemas.openxmlformats.org/spreadsheetml/2006/main">
  <c r="D49" i="1" l="1"/>
  <c r="D45" i="1" s="1"/>
  <c r="C49" i="1"/>
  <c r="C45" i="1" s="1"/>
  <c r="D24" i="1" l="1"/>
  <c r="C24" i="1"/>
  <c r="D60" i="1" l="1"/>
  <c r="C60" i="1"/>
  <c r="D36" i="1" l="1"/>
  <c r="D57" i="1"/>
  <c r="C57" i="1"/>
  <c r="C36" i="1" l="1"/>
  <c r="D31" i="1"/>
  <c r="C31" i="1"/>
  <c r="D81" i="1"/>
  <c r="C81" i="1"/>
  <c r="D43" i="1" l="1"/>
  <c r="D42" i="1" s="1"/>
  <c r="D41" i="1" s="1"/>
  <c r="D40" i="1" s="1"/>
  <c r="C43" i="1"/>
  <c r="C42" i="1" s="1"/>
  <c r="C41" i="1" s="1"/>
  <c r="C40" i="1" s="1"/>
  <c r="D17" i="1" l="1"/>
  <c r="C17" i="1"/>
  <c r="D16" i="1" l="1"/>
  <c r="C16" i="1"/>
  <c r="D15" i="1" l="1"/>
  <c r="C15" i="1"/>
</calcChain>
</file>

<file path=xl/sharedStrings.xml><?xml version="1.0" encoding="utf-8"?>
<sst xmlns="http://schemas.openxmlformats.org/spreadsheetml/2006/main" count="157" uniqueCount="129">
  <si>
    <t>Приложение 2</t>
  </si>
  <si>
    <r>
      <rPr>
        <b/>
        <sz val="12"/>
        <rFont val="Times New Roman"/>
        <family val="1"/>
        <charset val="204"/>
      </rPr>
      <t>ВСЕГО ДОХОДОВ</t>
    </r>
  </si>
  <si>
    <r>
      <rPr>
        <b/>
        <sz val="12"/>
        <rFont val="Times New Roman"/>
        <family val="1"/>
        <charset val="204"/>
      </rPr>
      <t>1 00 00000 00 0000 000</t>
    </r>
  </si>
  <si>
    <r>
      <rPr>
        <b/>
        <sz val="12"/>
        <rFont val="Times New Roman"/>
        <family val="1"/>
        <charset val="204"/>
      </rPr>
      <t>НАЛОГОВЫЕ И НЕНАЛОГОВЫЕ ДОХОДЫ</t>
    </r>
  </si>
  <si>
    <r>
      <rPr>
        <b/>
        <sz val="12"/>
        <rFont val="Times New Roman"/>
        <family val="1"/>
        <charset val="204"/>
      </rPr>
      <t>1 01 00000 00 0000 000</t>
    </r>
  </si>
  <si>
    <r>
      <rPr>
        <b/>
        <sz val="12"/>
        <rFont val="Times New Roman"/>
        <family val="1"/>
        <charset val="204"/>
      </rPr>
      <t>НАЛОГИ НА ПРИБЫЛЬ, ДОХОДЫ</t>
    </r>
  </si>
  <si>
    <r>
      <rPr>
        <b/>
        <sz val="12"/>
        <rFont val="Times New Roman"/>
        <family val="1"/>
        <charset val="204"/>
      </rPr>
      <t>1 03 00000 00 0000 000</t>
    </r>
  </si>
  <si>
    <r>
      <rPr>
        <b/>
        <sz val="12"/>
        <rFont val="Times New Roman"/>
        <family val="1"/>
        <charset val="204"/>
      </rPr>
      <t>НАЛОГИ НА ТОВАРЫ (РАБОТЫ, УСЛУГИ), РЕАЛИЗУЕМЫЕ НА ТЕРРИТОРИИ РОССИЙСКОЙ ФЕДЕРАЦИИ</t>
    </r>
  </si>
  <si>
    <r>
      <rPr>
        <b/>
        <sz val="12"/>
        <rFont val="Times New Roman"/>
        <family val="1"/>
        <charset val="204"/>
      </rPr>
      <t>1 05 00000 00 0000 000</t>
    </r>
  </si>
  <si>
    <r>
      <rPr>
        <b/>
        <sz val="12"/>
        <rFont val="Times New Roman"/>
        <family val="1"/>
        <charset val="204"/>
      </rPr>
      <t>НАЛОГИ НА СОВОКУПНЫЙ ДОХОД</t>
    </r>
  </si>
  <si>
    <r>
      <rPr>
        <b/>
        <sz val="12"/>
        <rFont val="Times New Roman"/>
        <family val="1"/>
        <charset val="204"/>
      </rPr>
      <t>1 08 00000 00 0000 000</t>
    </r>
  </si>
  <si>
    <r>
      <rPr>
        <b/>
        <sz val="12"/>
        <rFont val="Times New Roman"/>
        <family val="1"/>
        <charset val="204"/>
      </rPr>
      <t>ГОСУДАРСТВЕННАЯ ПОШЛИНА</t>
    </r>
  </si>
  <si>
    <r>
      <rPr>
        <b/>
        <sz val="12"/>
        <rFont val="Times New Roman"/>
        <family val="1"/>
        <charset val="204"/>
      </rPr>
      <t>1 11 00000 00 0000 000</t>
    </r>
  </si>
  <si>
    <r>
      <rPr>
        <b/>
        <sz val="12"/>
        <rFont val="Times New Roman"/>
        <family val="1"/>
        <charset val="204"/>
      </rPr>
      <t>ДОХОДЫ ОТ ИСПОЛЬЗОВАНИЯ ИМУЩЕСТВА, НАХОДЯЩЕГОСЯ В ГОСУДАРСТВЕННОЙ И МУНИЦИПАЛЬНОЙ СОБСТВЕННОСТИ</t>
    </r>
  </si>
  <si>
    <r>
      <rPr>
        <b/>
        <sz val="12"/>
        <rFont val="Times New Roman"/>
        <family val="1"/>
        <charset val="204"/>
      </rPr>
      <t>1 12 00000 00 0000 000</t>
    </r>
  </si>
  <si>
    <r>
      <rPr>
        <b/>
        <sz val="12"/>
        <rFont val="Times New Roman"/>
        <family val="1"/>
        <charset val="204"/>
      </rPr>
      <t>ПЛАТЕЖИ ПРИ ПОЛЬЗОВАНИИ ПРИРОДНЫМИ РЕСУРСАМИ</t>
    </r>
  </si>
  <si>
    <r>
      <rPr>
        <b/>
        <sz val="12"/>
        <rFont val="Times New Roman"/>
        <family val="1"/>
        <charset val="204"/>
      </rPr>
      <t>1 14 00000 00 0000 000</t>
    </r>
  </si>
  <si>
    <r>
      <rPr>
        <b/>
        <sz val="12"/>
        <rFont val="Times New Roman"/>
        <family val="1"/>
        <charset val="204"/>
      </rPr>
      <t>ДОХОДЫ ОТ ПРОДАЖИ МАТЕРИАЛЬНЫХ И НЕМАТЕРИАЛЬНЫХ АКТИВОВ</t>
    </r>
  </si>
  <si>
    <r>
      <rPr>
        <b/>
        <sz val="12"/>
        <rFont val="Times New Roman"/>
        <family val="1"/>
        <charset val="204"/>
      </rPr>
      <t>1 16 00000 00 0000 000</t>
    </r>
  </si>
  <si>
    <r>
      <rPr>
        <b/>
        <sz val="12"/>
        <rFont val="Times New Roman"/>
        <family val="1"/>
        <charset val="204"/>
      </rPr>
      <t>ШТРАФЫ, САНКЦИИ, ВОЗМЕЩЕНИЕ УЩЕРБА</t>
    </r>
  </si>
  <si>
    <r>
      <rPr>
        <b/>
        <sz val="12"/>
        <rFont val="Times New Roman"/>
        <family val="1"/>
        <charset val="204"/>
      </rPr>
      <t>2 00 00000 00 0000 000</t>
    </r>
  </si>
  <si>
    <r>
      <rPr>
        <b/>
        <sz val="12"/>
        <rFont val="Times New Roman"/>
        <family val="1"/>
        <charset val="204"/>
      </rPr>
      <t>Безвозмездные поступления</t>
    </r>
  </si>
  <si>
    <r>
      <rPr>
        <b/>
        <sz val="12"/>
        <rFont val="Times New Roman"/>
        <family val="1"/>
        <charset val="204"/>
      </rPr>
      <t>Дотации бюджетам бюджетной системы Российской Федерации</t>
    </r>
  </si>
  <si>
    <r>
      <rPr>
        <b/>
        <sz val="12"/>
        <rFont val="Times New Roman"/>
        <family val="1"/>
        <charset val="204"/>
      </rPr>
      <t>Субсидии бюджетам бюджетной системы Российской Федерации (межбюджетные субсидии)</t>
    </r>
  </si>
  <si>
    <r>
      <rPr>
        <b/>
        <sz val="12"/>
        <rFont val="Times New Roman"/>
        <family val="1"/>
        <charset val="204"/>
      </rPr>
      <t>Субвенции бюджетам бюджетной системы Российской Федерации</t>
    </r>
  </si>
  <si>
    <r>
      <rPr>
        <b/>
        <sz val="12"/>
        <rFont val="Times New Roman"/>
        <family val="1"/>
        <charset val="204"/>
      </rPr>
      <t>Иные межбюджетные трансферты</t>
    </r>
  </si>
  <si>
    <t>районного Совета</t>
  </si>
  <si>
    <t>народных депутатов</t>
  </si>
  <si>
    <t>Код бюджетной клас-</t>
  </si>
  <si>
    <t>Наименование доходов</t>
  </si>
  <si>
    <t>Сумма</t>
  </si>
  <si>
    <t>сификации Российской</t>
  </si>
  <si>
    <t>Федерации</t>
  </si>
  <si>
    <t>1 01 02000 01 0000 110</t>
  </si>
  <si>
    <t>Налог на доходы физических лиц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</si>
  <si>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</si>
  <si>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</si>
  <si>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</si>
  <si>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</si>
  <si>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</si>
  <si>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</si>
  <si>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</si>
  <si>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</si>
  <si>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</si>
  <si>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</si>
  <si>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</si>
  <si>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</si>
  <si>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1 05 04020 02 0000 110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</si>
  <si>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</si>
  <si>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</si>
  <si>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</si>
  <si>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</si>
  <si>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1 12 01000 01 0000 120</t>
  </si>
  <si>
    <t>Плата за негативное воздействие на окружающую среду</t>
  </si>
  <si>
    <t>1 14 02050 05 0000 410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</si>
  <si>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</si>
  <si>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</si>
  <si>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</si>
  <si>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</si>
  <si>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</si>
  <si>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муниципальных районов на выравнивание бюджетной обеспеченности</t>
  </si>
  <si>
    <t>Прочие субсидии</t>
  </si>
  <si>
    <t>Прочие субсидии бюджетам муниципальных районов в рамках подпрограммы «Развитие общего и дополнительного образования» государственной программы Тамбовской области «Развитие образования Тамбовской области» на обеспечение питанием обучающихся муниципальных общеобразовательных организаций</t>
  </si>
  <si>
    <t>Субвенции бюджетам муниципальных районов на 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округов, муниципальных районов, городских и сельских поселений Тамбовской области государственными полномочиями на государственную регистрации актов гражданского состояния» в рамках прочих мероприятий в установленной сфере деятельности государственной программы Тамбовской области «Развитие институтов гражданского общества»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</si>
  <si>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общего и дополнительного образования» государственной программы Тамбовской области «Развитие образования Тамбовской области» расходы на оплату труда педагогических работников муниципальных общеобразовательных организаций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</si>
  <si>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общего и дополнительного образования» государственной программы Тамбовской области «Развитие образования Тамбовской области» прочие расходы, связанные с обеспечением учебного процесса в муниципальных общеобразовательных организациях</t>
  </si>
  <si>
    <t>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 в рамках подпрограммы «Совершенствование межбюджетных отношений с муниципальными образованиями Тамбовской области» государственной программы Тамбовской области «Эффективное управление финансами и оптимизация государственного долга»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</si>
  <si>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«Развитие дошкольного образования» государственной программы Тамбовской области «Развитие образования Тамбовской области»</t>
  </si>
  <si>
    <t>Субвенции бюджетам муниципальных районов на 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 в рамках подпрограммы «Обеспечение государственной поддержки семей, имеющих детей» государственной программы Тамбовской области «Социальная поддержка граждан»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</si>
  <si>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</si>
  <si>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r>
      <t>_</t>
    </r>
    <r>
      <rPr>
        <u/>
        <sz val="12"/>
        <rFont val="Times New Roman"/>
        <family val="1"/>
        <charset val="204"/>
      </rPr>
      <t>тыс.рублей</t>
    </r>
  </si>
  <si>
    <t>Прочие субсидии бюджетам муниципальных районов на реализацию мероприятий подпрограммы «Обеспечение реализации государственной программы и прочие мероприятия в области образования» государственной программы Тамбовской области «Развитие образования Тамбовской области» на обеспечение содержания и эксплуатации объектов имущества  муниципальных общеобразовательных организаций и подвоза обучающихся в муниципальные общеобразовательные организации</t>
  </si>
  <si>
    <t>Прочие субсидии бюджетам муниципальных районов на организацию отдыха детей в каникулярное время в рамках подпрограммы «Обеспечение государственной поддержки семей, имеющих детей" государственной программы Тамбовской области "Социальная поддержка граждан"</t>
  </si>
  <si>
    <t>Прочие межбюджетные трансферты бюджетам муниципальных районов в рамках подпрограммы «Обеспечение реализации государственной программы и прочие мероприятия в области образования» государственной программы Тамбовской области «Развитие образования Тамбовской области»  на обеспечение приобретения (изготовления) образовательной организацией бланков документов об образовании</t>
  </si>
  <si>
    <t>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 в рамках подпрограммы «Защита прав детей, государственная поддержка детей-сирот и детей с особыми нуждами» государственной программы Тамбовской области «Развитие образования Тамбовской области»</t>
  </si>
  <si>
    <t>Субвенции бюджетам муниципальных районов на осуществление государственных полномочий по организации деятельности комиссий по делам несовершеннолетних и защите их прав в рамках подпрограммы «Защита прав детей, государственная поддержка детей-сирот и детей с особыми нуждами" государственной программы Тамбовской области "Развитие образования Тамбовской области"</t>
  </si>
  <si>
    <t>Субвенции бюджетам муниципальных районов на осуществление отдельного государственного полномочия по выплате ежемесячного пособия опекунам (попечителям) на содержание ребенка в соответствии с Законом Тамбовской области от 10 мая 2011 года № 2-З «Об организации и осуществлении деятельности по опеке и попечительству в отношении несовершеннолетних в Тамбовской области» в рамках подпрограммы «Защита прав детей, государственная поддержка детей-сирот и детей с особыми нуждами» государственной программы Тамбовской области «Развитие образования Тамбовской области»</t>
  </si>
  <si>
    <t>Субвенции бюджетам муниципальных районов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поселках, в рамках подпрограммы «Обеспечение реализации государственной программы и прочие мероприятия в области образования» государственной программы Тамбовской области «Развитие образования Тамбовской области»</t>
  </si>
  <si>
    <t>Субвенции бюджетам муниципальных районов на осуществлениеотдельных государственных полномочий по предоставлению компенсации расходов на оплату жилых помещений, отопления и освещения педагогическим,руководителям, заместителям руководителей, руководителям структурных подразделений и их заместителям муниципальных образовательных организаций, проживающим и работающим в сельских населенных пунктах, рабочих поселках (поселках городского типа), а также вышедшим на пенсию указанным выше категориям работников образовательных организаций, стаж работы которых в образовательных организациях сельской местности составляет не менее 10 лет в рамках подпрограммы «Обеспечение реализации государственной программы и прочие мероприятия в области образования» государственной программы Тамбовской области «Развитие образования Тамбовской области»</t>
  </si>
  <si>
    <t>Субвенции бюджетам муниципальных районов на осуществление отдельных государственных полномочий по организации отлова безнадзорных животных в рамках Государственной программы развития сельского хозяйства и регулирования рынков сельскохозяйственной продукции, сырья и продовольствия Тамбовской области</t>
  </si>
  <si>
    <t>Субвенции бюджетам муниципальных районов на осуществление отдельных государственных полномочий по предоставлению мер социальной поддержки отдельным категориям граждан по оплате проезда в автомобильном транспорте и городском наземном электрическом транспорте на маршрутах регулярных перевозок в рамках подпрограммы «Обеспечение мер социальной поддержки отдельных категорий граждан» государственной программы Тамбовской области «Социальная поддержка граждан»</t>
  </si>
  <si>
    <t>Субвенции бюджетам муниципальных районов на осуществление отдельного государственного полномочия по обеспечению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 в рамках подпрограммы «Обеспечение государственной поддержки семей, имеющих детей» государственной программы Тамбовской области «Социальная поддержка граждан»</t>
  </si>
  <si>
    <t>Субвенции бюджетам муниципальных районов на осуществление отдельных государственных полномочий по хранению, комплектованию, учету и использованию архивных документов, относящихся к государственной собственности и находящихся на территории муниципальных образований Тамбовской области, в рамках подпрограммы «Наследие» государственной программы Тамбовской области «Развитие культуры и туризма»</t>
  </si>
  <si>
    <t>Субвенции бюджетам муниципальных районов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поселках, в рамках подпрограммы «Искусство» государственной программы Тамбовской области «Развитие культуры и туризма»</t>
  </si>
  <si>
    <t>Субвенции бюджетам муниципальных районов на осуществление отдельных государственных полномочий по обеспечению деятельности административных комиссий в рамках подпрограммы «Обеспечение общественного порядка и противодействие преступности в Тамбовской области» государственной программы Тамбовской области «Обеспечение безопасности населения Тамбовской области и противодействие преступности»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</si>
  <si>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</si>
  <si>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Cубвенции бюджетам муниципальных районов на осуществление отдельных государственных полномочий по выплатам, предусмотренным мерами дополнительного стимулирования педагогических работников, в системе общего образования в рамках подпрограммы "Развитие общего и дополнительного образования" государственной программы Тамбовской области "Развитие образования Тамбовской области"</t>
  </si>
  <si>
    <t>Субвенции бюджетам муниципальных районов на осуществление отдельных государственных полномочий по выплатам, предусмотренным мерами дополнительного стимулирования педагогических работников, в системе дошкольного образования в рамках подпрограммы "Развитие дошкольного образования" государственной программы Тамбовской области "Развитие образования Тамбовской области"</t>
  </si>
  <si>
    <t>Субвенции бюджетам муниципальных районов на осуществление отдельных государственных полномочий по выплате ежемесячных денежных средств лицам из числа детей-сирот и детей, оставшихся без попечения родителей, обучающимся в общеобразовательных организациях в рамках подпрограммы "Защита прав детей, государственная поддержка детей-сирот и детей с особыми нуждами" государственной программы Тамбовской области "Развитие образования Тамбовской области"</t>
  </si>
  <si>
    <t>Налог, взимаемый в связи с применением патентной системы налогообложения, зачисляемый в бюджеты муниципальных районов</t>
  </si>
  <si>
    <t>2021г</t>
  </si>
  <si>
    <t>2 02 10000 00 0000 150</t>
  </si>
  <si>
    <t>2 02 15001 00 0000 150</t>
  </si>
  <si>
    <t>2 02 15001 05 0000 150</t>
  </si>
  <si>
    <t>2 02 20000 00 0000 150</t>
  </si>
  <si>
    <t>2 02 29999 00 0000 150</t>
  </si>
  <si>
    <t>2 02 29999 05 0000 150</t>
  </si>
  <si>
    <t>2 02 30000 00 0000 150</t>
  </si>
  <si>
    <t>2 02 35930 05 0000 150</t>
  </si>
  <si>
    <t>2 02 35120 05 0000 150</t>
  </si>
  <si>
    <t>2 02 30024 05 0000 150</t>
  </si>
  <si>
    <t>2 02 40000 00 0000 150</t>
  </si>
  <si>
    <t>2 02 40014 05 0000 150</t>
  </si>
  <si>
    <t>2 02 49999 05 0000 150</t>
  </si>
  <si>
    <t>Прочие субсидии бюджетам муниципальных районов на ежемесячные денежные выплаты молодым специалистам муниципальных организаций дополнительного образования</t>
  </si>
  <si>
    <t>40,6</t>
  </si>
  <si>
    <t>Субвенции местным бюджетам на выполнение передаваемых полномочий субъектов Российской Федерации</t>
  </si>
  <si>
    <t>в том числе:</t>
  </si>
  <si>
    <t xml:space="preserve">" О районном бюджете на 2020 год и </t>
  </si>
  <si>
    <t>на плановый период 2021 и 2022 годов"</t>
  </si>
  <si>
    <t>Поступления доходов в районный бюджет в 2021-2022 годах</t>
  </si>
  <si>
    <t>2022г</t>
  </si>
  <si>
    <t>1 05 01000 00 0000 110</t>
  </si>
  <si>
    <t>Налог, взимаемый в связи с применением упрощенной системы налогообложения</t>
  </si>
  <si>
    <t>к решению Токарёвского</t>
  </si>
  <si>
    <t>8483,6</t>
  </si>
  <si>
    <t>5769,6</t>
  </si>
  <si>
    <t>50,1</t>
  </si>
  <si>
    <t>0,0</t>
  </si>
  <si>
    <t>2 02 25097 05 0000 150</t>
  </si>
  <si>
    <t>Cубсидии бюджетам муниципальных районов на создание в общеобразовательных организациях, расположенных в сельской местности и малых городах условий для занятий физической культурой и спортом</t>
  </si>
  <si>
    <t>Дотации на выравнивание бюджетной обеспеченности из бюджета субъекта Российской Федерации</t>
  </si>
  <si>
    <t>2 02 25497 05 0000 150</t>
  </si>
  <si>
    <t>Cубсидии бюджетам муниципальных районов на реализацию мероприятий по обеспечению жильем молодых семей</t>
  </si>
  <si>
    <t>Cубсидии бюджетам муниципальных районов на обеспечение комплексного развития сельских территорий</t>
  </si>
  <si>
    <t>Прочие субсидии бюджетам муниципальных районов на поддержку и развитие автомобильного транспорта</t>
  </si>
  <si>
    <t>1466,7</t>
  </si>
  <si>
    <t>1468,0</t>
  </si>
  <si>
    <t>2 02 27576 05 0000 150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</si>
</sst>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3" xfId="0" applyFont="1" applyBorder="1" applyAlignment="1">
      <alignment horizontal="left" vertical="top" indent="1"/>
    </xf>
    <xf numFmtId="0" fontId="1" fillId="0" borderId="7" xfId="0" applyFont="1" applyBorder="1" applyAlignment="1">
      <alignment horizontal="left" vertical="top" indent="1"/>
    </xf>
    <xf numFmtId="0" fontId="1" fillId="0" borderId="11" xfId="0" applyFont="1" applyBorder="1" applyAlignment="1">
      <alignment horizontal="left" vertical="top" indent="4"/>
    </xf>
    <xf numFmtId="0" fontId="1" fillId="0" borderId="14" xfId="0" applyFont="1" applyBorder="1" applyAlignment="1">
      <alignment horizontal="left" vertical="top" indent="1"/>
    </xf>
    <xf numFmtId="0" fontId="1" fillId="0" borderId="15" xfId="0" applyFont="1" applyBorder="1" applyAlignment="1">
      <alignment horizontal="left" vertical="top" indent="8"/>
    </xf>
    <xf numFmtId="0" fontId="1" fillId="0" borderId="17" xfId="0" applyFont="1" applyBorder="1" applyAlignment="1">
      <alignment horizontal="left" vertical="top" indent="1"/>
    </xf>
    <xf numFmtId="0" fontId="1" fillId="0" borderId="18" xfId="0" applyFont="1" applyBorder="1" applyAlignment="1">
      <alignment horizontal="left" vertical="top" wrapText="1"/>
    </xf>
    <xf numFmtId="0" fontId="1" fillId="0" borderId="19" xfId="0" applyFont="1" applyBorder="1" applyAlignment="1">
      <alignment horizontal="justify" vertical="top"/>
    </xf>
    <xf numFmtId="0" fontId="1" fillId="0" borderId="20" xfId="0" applyFont="1" applyBorder="1" applyAlignment="1">
      <alignment horizontal="left" vertical="top" indent="1"/>
    </xf>
    <xf numFmtId="0" fontId="1" fillId="0" borderId="21" xfId="0" applyFont="1" applyBorder="1" applyAlignment="1">
      <alignment horizontal="justify" vertical="top"/>
    </xf>
    <xf numFmtId="0" fontId="1" fillId="0" borderId="22" xfId="0" applyFont="1" applyBorder="1" applyAlignment="1">
      <alignment horizontal="justify" vertical="top" wrapText="1"/>
    </xf>
    <xf numFmtId="0" fontId="1" fillId="0" borderId="23" xfId="0" applyFont="1" applyBorder="1" applyAlignment="1">
      <alignment horizontal="justify" vertical="top" wrapText="1"/>
    </xf>
    <xf numFmtId="0" fontId="1" fillId="0" borderId="25" xfId="0" applyFont="1" applyBorder="1" applyAlignment="1">
      <alignment horizontal="left" vertical="top" wrapText="1"/>
    </xf>
    <xf numFmtId="0" fontId="1" fillId="0" borderId="26" xfId="0" applyFont="1" applyBorder="1" applyAlignment="1">
      <alignment horizontal="left" vertical="top"/>
    </xf>
    <xf numFmtId="0" fontId="1" fillId="0" borderId="27" xfId="0" applyFont="1" applyBorder="1" applyAlignment="1">
      <alignment horizontal="left" vertical="top"/>
    </xf>
    <xf numFmtId="0" fontId="1" fillId="0" borderId="28" xfId="0" applyFont="1" applyBorder="1" applyAlignment="1">
      <alignment horizontal="left" vertical="top" indent="1"/>
    </xf>
    <xf numFmtId="0" fontId="1" fillId="0" borderId="28" xfId="0" applyFont="1" applyBorder="1" applyAlignment="1">
      <alignment horizontal="justify" vertical="top" wrapText="1"/>
    </xf>
    <xf numFmtId="0" fontId="1" fillId="0" borderId="28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/>
    </xf>
    <xf numFmtId="0" fontId="1" fillId="0" borderId="24" xfId="0" applyFont="1" applyBorder="1" applyAlignment="1">
      <alignment horizontal="center" vertical="top"/>
    </xf>
    <xf numFmtId="0" fontId="1" fillId="0" borderId="28" xfId="0" applyFont="1" applyBorder="1" applyAlignment="1">
      <alignment horizontal="center" vertical="top"/>
    </xf>
    <xf numFmtId="49" fontId="1" fillId="0" borderId="13" xfId="0" applyNumberFormat="1" applyFont="1" applyBorder="1" applyAlignment="1">
      <alignment horizontal="center" vertical="top"/>
    </xf>
    <xf numFmtId="0" fontId="2" fillId="0" borderId="16" xfId="0" applyFont="1" applyBorder="1" applyAlignment="1">
      <alignment horizontal="center" vertical="top"/>
    </xf>
    <xf numFmtId="49" fontId="1" fillId="0" borderId="24" xfId="0" applyNumberFormat="1" applyFont="1" applyBorder="1" applyAlignment="1">
      <alignment horizontal="center" vertical="top"/>
    </xf>
    <xf numFmtId="0" fontId="2" fillId="0" borderId="17" xfId="0" applyFont="1" applyBorder="1" applyAlignment="1">
      <alignment horizontal="left" vertical="top" indent="1"/>
    </xf>
    <xf numFmtId="49" fontId="1" fillId="0" borderId="28" xfId="0" applyNumberFormat="1" applyFont="1" applyBorder="1" applyAlignment="1">
      <alignment horizontal="center" vertical="top"/>
    </xf>
    <xf numFmtId="0" fontId="1" fillId="0" borderId="28" xfId="0" applyFont="1" applyBorder="1" applyAlignment="1">
      <alignment horizontal="left" vertical="top"/>
    </xf>
    <xf numFmtId="164" fontId="6" fillId="0" borderId="16" xfId="0" applyNumberFormat="1" applyFont="1" applyBorder="1" applyAlignment="1">
      <alignment horizontal="center" vertical="top"/>
    </xf>
    <xf numFmtId="164" fontId="6" fillId="0" borderId="17" xfId="0" applyNumberFormat="1" applyFont="1" applyBorder="1" applyAlignment="1">
      <alignment horizontal="center" vertical="top"/>
    </xf>
    <xf numFmtId="164" fontId="7" fillId="0" borderId="13" xfId="0" applyNumberFormat="1" applyFont="1" applyBorder="1" applyAlignment="1">
      <alignment horizontal="center" vertical="top"/>
    </xf>
    <xf numFmtId="164" fontId="7" fillId="0" borderId="20" xfId="0" applyNumberFormat="1" applyFont="1" applyBorder="1" applyAlignment="1">
      <alignment horizontal="center" vertical="top"/>
    </xf>
    <xf numFmtId="0" fontId="7" fillId="0" borderId="13" xfId="0" applyFont="1" applyBorder="1" applyAlignment="1">
      <alignment horizontal="center" vertical="top"/>
    </xf>
    <xf numFmtId="0" fontId="7" fillId="0" borderId="24" xfId="0" applyFont="1" applyBorder="1" applyAlignment="1">
      <alignment horizontal="center" vertical="top"/>
    </xf>
    <xf numFmtId="164" fontId="7" fillId="0" borderId="24" xfId="0" applyNumberFormat="1" applyFont="1" applyBorder="1" applyAlignment="1">
      <alignment horizontal="center" vertical="top"/>
    </xf>
    <xf numFmtId="0" fontId="1" fillId="0" borderId="28" xfId="0" applyFont="1" applyBorder="1" applyAlignment="1">
      <alignment horizontal="justify" vertical="top"/>
    </xf>
    <xf numFmtId="0" fontId="6" fillId="0" borderId="16" xfId="0" applyFont="1" applyBorder="1" applyAlignment="1">
      <alignment horizontal="center" vertical="top"/>
    </xf>
    <xf numFmtId="0" fontId="7" fillId="0" borderId="28" xfId="0" applyFont="1" applyBorder="1" applyAlignment="1">
      <alignment horizontal="center" vertical="top"/>
    </xf>
    <xf numFmtId="164" fontId="1" fillId="0" borderId="28" xfId="0" applyNumberFormat="1" applyFont="1" applyBorder="1" applyAlignment="1">
      <alignment horizontal="center" vertical="top"/>
    </xf>
    <xf numFmtId="164" fontId="2" fillId="0" borderId="16" xfId="0" applyNumberFormat="1" applyFont="1" applyBorder="1" applyAlignment="1">
      <alignment horizontal="center" vertical="top"/>
    </xf>
    <xf numFmtId="164" fontId="1" fillId="0" borderId="13" xfId="0" applyNumberFormat="1" applyFont="1" applyBorder="1" applyAlignment="1">
      <alignment horizontal="center" vertical="top"/>
    </xf>
    <xf numFmtId="164" fontId="2" fillId="0" borderId="17" xfId="0" applyNumberFormat="1" applyFont="1" applyBorder="1" applyAlignment="1">
      <alignment horizontal="center" vertical="top"/>
    </xf>
    <xf numFmtId="164" fontId="7" fillId="0" borderId="4" xfId="0" applyNumberFormat="1" applyFont="1" applyBorder="1" applyAlignment="1">
      <alignment horizontal="center" vertical="top" wrapText="1"/>
    </xf>
    <xf numFmtId="164" fontId="8" fillId="0" borderId="12" xfId="0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indent="1"/>
    </xf>
    <xf numFmtId="0" fontId="0" fillId="0" borderId="12" xfId="0" applyBorder="1" applyAlignment="1">
      <alignment horizontal="left" vertical="top" indent="1"/>
    </xf>
    <xf numFmtId="0" fontId="2" fillId="0" borderId="9" xfId="0" applyFont="1" applyBorder="1" applyAlignment="1">
      <alignment horizontal="center" vertical="top"/>
    </xf>
    <xf numFmtId="0" fontId="2" fillId="0" borderId="10" xfId="0" applyFont="1" applyBorder="1"/>
    <xf numFmtId="0" fontId="1" fillId="0" borderId="4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12" xfId="0" applyFont="1" applyBorder="1" applyAlignment="1">
      <alignment horizontal="center" vertical="top"/>
    </xf>
    <xf numFmtId="0" fontId="2" fillId="0" borderId="5" xfId="0" applyFont="1" applyBorder="1" applyAlignment="1">
      <alignment horizontal="left" vertical="top" indent="6"/>
    </xf>
    <xf numFmtId="0" fontId="2" fillId="0" borderId="6" xfId="0" applyFont="1" applyBorder="1"/>
    <xf numFmtId="0" fontId="1" fillId="0" borderId="4" xfId="0" applyFont="1" applyBorder="1" applyAlignment="1">
      <alignment horizontal="justify" vertical="top" wrapText="1"/>
    </xf>
    <xf numFmtId="0" fontId="0" fillId="0" borderId="12" xfId="0" applyBorder="1" applyAlignment="1">
      <alignment vertical="top" wrapText="1"/>
    </xf>
    <xf numFmtId="0" fontId="1" fillId="0" borderId="1" xfId="0" applyFont="1" applyBorder="1" applyAlignment="1">
      <alignment horizontal="right" vertical="top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1" fillId="0" borderId="29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3"/>
  <sheetViews>
    <sheetView tabSelected="1" view="pageBreakPreview" topLeftCell="A4" zoomScale="85" zoomScaleSheetLayoutView="85" workbookViewId="0">
      <selection activeCell="D19" sqref="D19"/>
    </sheetView>
  </sheetViews>
  <sheetFormatPr defaultRowHeight="12.75" x14ac:dyDescent="0.2"/>
  <cols>
    <col min="1" max="1" width="33"/>
    <col min="2" max="2" width="65"/>
    <col min="3" max="3" width="19"/>
    <col min="4" max="4" width="17"/>
  </cols>
  <sheetData>
    <row r="1" spans="1:4" ht="15.75" x14ac:dyDescent="0.2">
      <c r="A1" s="56" t="s">
        <v>0</v>
      </c>
      <c r="B1" s="56"/>
      <c r="C1" s="56"/>
      <c r="D1" s="56"/>
    </row>
    <row r="2" spans="1:4" ht="15.75" x14ac:dyDescent="0.2">
      <c r="A2" s="56" t="s">
        <v>114</v>
      </c>
      <c r="B2" s="56"/>
      <c r="C2" s="56"/>
      <c r="D2" s="56"/>
    </row>
    <row r="3" spans="1:4" ht="15.75" x14ac:dyDescent="0.2">
      <c r="A3" s="56" t="s">
        <v>26</v>
      </c>
      <c r="B3" s="56"/>
      <c r="C3" s="56"/>
      <c r="D3" s="56"/>
    </row>
    <row r="4" spans="1:4" ht="15.75" x14ac:dyDescent="0.2">
      <c r="A4" s="56" t="s">
        <v>27</v>
      </c>
      <c r="B4" s="56"/>
      <c r="C4" s="56"/>
      <c r="D4" s="56"/>
    </row>
    <row r="5" spans="1:4" ht="15.75" x14ac:dyDescent="0.25">
      <c r="A5" s="57" t="s">
        <v>108</v>
      </c>
      <c r="B5" s="57"/>
      <c r="C5" s="57"/>
      <c r="D5" s="57"/>
    </row>
    <row r="6" spans="1:4" ht="15.75" x14ac:dyDescent="0.2">
      <c r="A6" s="56" t="s">
        <v>109</v>
      </c>
      <c r="B6" s="56"/>
      <c r="C6" s="56"/>
      <c r="D6" s="56"/>
    </row>
    <row r="7" spans="1:4" ht="15.75" x14ac:dyDescent="0.25">
      <c r="A7" s="58"/>
      <c r="B7" s="58"/>
      <c r="C7" s="58"/>
      <c r="D7" s="58"/>
    </row>
    <row r="8" spans="1:4" ht="18.75" x14ac:dyDescent="0.2">
      <c r="A8" s="59" t="s">
        <v>110</v>
      </c>
      <c r="B8" s="60"/>
      <c r="C8" s="60"/>
      <c r="D8" s="60"/>
    </row>
    <row r="9" spans="1:4" ht="15.75" x14ac:dyDescent="0.25">
      <c r="A9" s="58"/>
      <c r="B9" s="58"/>
      <c r="C9" s="58"/>
      <c r="D9" s="58"/>
    </row>
    <row r="10" spans="1:4" ht="15.75" x14ac:dyDescent="0.2">
      <c r="A10" s="56" t="s">
        <v>70</v>
      </c>
      <c r="B10" s="56"/>
      <c r="C10" s="56"/>
      <c r="D10" s="56"/>
    </row>
    <row r="11" spans="1:4" ht="16.5" thickBot="1" x14ac:dyDescent="0.3">
      <c r="A11" s="61"/>
      <c r="B11" s="61"/>
      <c r="C11" s="61"/>
      <c r="D11" s="61"/>
    </row>
    <row r="12" spans="1:4" ht="15.75" x14ac:dyDescent="0.25">
      <c r="A12" s="1" t="s">
        <v>28</v>
      </c>
      <c r="B12" s="49" t="s">
        <v>29</v>
      </c>
      <c r="C12" s="52" t="s">
        <v>30</v>
      </c>
      <c r="D12" s="53"/>
    </row>
    <row r="13" spans="1:4" ht="16.5" thickBot="1" x14ac:dyDescent="0.3">
      <c r="A13" s="2" t="s">
        <v>31</v>
      </c>
      <c r="B13" s="50"/>
      <c r="C13" s="47"/>
      <c r="D13" s="48"/>
    </row>
    <row r="14" spans="1:4" ht="16.5" thickBot="1" x14ac:dyDescent="0.25">
      <c r="A14" s="3" t="s">
        <v>32</v>
      </c>
      <c r="B14" s="51"/>
      <c r="C14" s="19" t="s">
        <v>90</v>
      </c>
      <c r="D14" s="19" t="s">
        <v>111</v>
      </c>
    </row>
    <row r="15" spans="1:4" ht="16.5" thickBot="1" x14ac:dyDescent="0.25">
      <c r="A15" s="4"/>
      <c r="B15" s="5" t="s">
        <v>1</v>
      </c>
      <c r="C15" s="37">
        <f>C16+C40</f>
        <v>304583.5</v>
      </c>
      <c r="D15" s="37">
        <f>D16+D40</f>
        <v>287436.80000000005</v>
      </c>
    </row>
    <row r="16" spans="1:4" ht="16.5" thickBot="1" x14ac:dyDescent="0.25">
      <c r="A16" s="6" t="s">
        <v>2</v>
      </c>
      <c r="B16" s="7" t="s">
        <v>3</v>
      </c>
      <c r="C16" s="29">
        <f>C17+C19+C24+C30+C31+C34+C36+C39</f>
        <v>139273.9</v>
      </c>
      <c r="D16" s="29">
        <f>D17+D19+D24+D30+D31+D34+D36+D39</f>
        <v>146937.1</v>
      </c>
    </row>
    <row r="17" spans="1:4" ht="16.5" thickBot="1" x14ac:dyDescent="0.25">
      <c r="A17" s="6" t="s">
        <v>4</v>
      </c>
      <c r="B17" s="8" t="s">
        <v>5</v>
      </c>
      <c r="C17" s="29">
        <f>C18</f>
        <v>111325.3</v>
      </c>
      <c r="D17" s="30">
        <f>D18</f>
        <v>118061.8</v>
      </c>
    </row>
    <row r="18" spans="1:4" ht="16.5" thickBot="1" x14ac:dyDescent="0.25">
      <c r="A18" s="9" t="s">
        <v>33</v>
      </c>
      <c r="B18" s="10" t="s">
        <v>34</v>
      </c>
      <c r="C18" s="31">
        <v>111325.3</v>
      </c>
      <c r="D18" s="32">
        <v>118061.8</v>
      </c>
    </row>
    <row r="19" spans="1:4" ht="48" thickBot="1" x14ac:dyDescent="0.25">
      <c r="A19" s="6" t="s">
        <v>6</v>
      </c>
      <c r="B19" s="11" t="s">
        <v>7</v>
      </c>
      <c r="C19" s="29">
        <v>8013.2</v>
      </c>
      <c r="D19" s="29">
        <v>8695.7999999999993</v>
      </c>
    </row>
    <row r="20" spans="1:4" ht="79.5" thickBot="1" x14ac:dyDescent="0.25">
      <c r="A20" s="9" t="s">
        <v>35</v>
      </c>
      <c r="B20" s="12" t="s">
        <v>36</v>
      </c>
      <c r="C20" s="33">
        <v>3693.9</v>
      </c>
      <c r="D20" s="33">
        <v>4002.4</v>
      </c>
    </row>
    <row r="21" spans="1:4" ht="95.25" thickBot="1" x14ac:dyDescent="0.25">
      <c r="A21" s="9" t="s">
        <v>37</v>
      </c>
      <c r="B21" s="12" t="s">
        <v>38</v>
      </c>
      <c r="C21" s="34">
        <v>18.5</v>
      </c>
      <c r="D21" s="34">
        <v>19.7</v>
      </c>
    </row>
    <row r="22" spans="1:4" ht="79.5" thickBot="1" x14ac:dyDescent="0.25">
      <c r="A22" s="9" t="s">
        <v>39</v>
      </c>
      <c r="B22" s="12" t="s">
        <v>40</v>
      </c>
      <c r="C22" s="33">
        <v>4300.8</v>
      </c>
      <c r="D22" s="33">
        <v>4673.6000000000004</v>
      </c>
    </row>
    <row r="23" spans="1:4" ht="79.5" thickBot="1" x14ac:dyDescent="0.25">
      <c r="A23" s="9" t="s">
        <v>41</v>
      </c>
      <c r="B23" s="12" t="s">
        <v>42</v>
      </c>
      <c r="C23" s="35">
        <v>0</v>
      </c>
      <c r="D23" s="35">
        <v>0</v>
      </c>
    </row>
    <row r="24" spans="1:4" ht="16.5" thickBot="1" x14ac:dyDescent="0.25">
      <c r="A24" s="6" t="s">
        <v>8</v>
      </c>
      <c r="B24" s="8" t="s">
        <v>9</v>
      </c>
      <c r="C24" s="29">
        <f>C25+C26+C27+C28</f>
        <v>12307.4</v>
      </c>
      <c r="D24" s="29">
        <f>D25+D26+D27+D28</f>
        <v>12321.5</v>
      </c>
    </row>
    <row r="25" spans="1:4" ht="32.25" thickBot="1" x14ac:dyDescent="0.25">
      <c r="A25" s="28" t="s">
        <v>112</v>
      </c>
      <c r="B25" s="36" t="s">
        <v>113</v>
      </c>
      <c r="C25" s="38">
        <v>140</v>
      </c>
      <c r="D25" s="38">
        <v>140</v>
      </c>
    </row>
    <row r="26" spans="1:4" ht="32.25" thickBot="1" x14ac:dyDescent="0.25">
      <c r="A26" s="9" t="s">
        <v>43</v>
      </c>
      <c r="B26" s="12" t="s">
        <v>44</v>
      </c>
      <c r="C26" s="33">
        <v>1207.9000000000001</v>
      </c>
      <c r="D26" s="33">
        <v>0</v>
      </c>
    </row>
    <row r="27" spans="1:4" ht="16.5" thickBot="1" x14ac:dyDescent="0.25">
      <c r="A27" s="9" t="s">
        <v>45</v>
      </c>
      <c r="B27" s="10" t="s">
        <v>46</v>
      </c>
      <c r="C27" s="31">
        <v>8559.5</v>
      </c>
      <c r="D27" s="32">
        <v>8559.5</v>
      </c>
    </row>
    <row r="28" spans="1:4" x14ac:dyDescent="0.2">
      <c r="A28" s="45" t="s">
        <v>47</v>
      </c>
      <c r="B28" s="54" t="s">
        <v>89</v>
      </c>
      <c r="C28" s="43">
        <v>2400</v>
      </c>
      <c r="D28" s="43">
        <v>3622</v>
      </c>
    </row>
    <row r="29" spans="1:4" ht="57" customHeight="1" thickBot="1" x14ac:dyDescent="0.25">
      <c r="A29" s="46"/>
      <c r="B29" s="55"/>
      <c r="C29" s="44"/>
      <c r="D29" s="44"/>
    </row>
    <row r="30" spans="1:4" ht="16.5" thickBot="1" x14ac:dyDescent="0.25">
      <c r="A30" s="6" t="s">
        <v>10</v>
      </c>
      <c r="B30" s="14" t="s">
        <v>11</v>
      </c>
      <c r="C30" s="29">
        <v>1616</v>
      </c>
      <c r="D30" s="29">
        <v>1697</v>
      </c>
    </row>
    <row r="31" spans="1:4" ht="48" thickBot="1" x14ac:dyDescent="0.25">
      <c r="A31" s="6" t="s">
        <v>12</v>
      </c>
      <c r="B31" s="7" t="s">
        <v>13</v>
      </c>
      <c r="C31" s="29">
        <f>C32+C33</f>
        <v>3050</v>
      </c>
      <c r="D31" s="29">
        <f>D32+D33</f>
        <v>3100</v>
      </c>
    </row>
    <row r="32" spans="1:4" ht="63.75" thickBot="1" x14ac:dyDescent="0.25">
      <c r="A32" s="9" t="s">
        <v>48</v>
      </c>
      <c r="B32" s="12" t="s">
        <v>49</v>
      </c>
      <c r="C32" s="31">
        <v>2550</v>
      </c>
      <c r="D32" s="31">
        <v>2600</v>
      </c>
    </row>
    <row r="33" spans="1:4" ht="95.25" thickBot="1" x14ac:dyDescent="0.25">
      <c r="A33" s="9" t="s">
        <v>50</v>
      </c>
      <c r="B33" s="12" t="s">
        <v>51</v>
      </c>
      <c r="C33" s="31">
        <v>500</v>
      </c>
      <c r="D33" s="31">
        <v>500</v>
      </c>
    </row>
    <row r="34" spans="1:4" ht="32.25" thickBot="1" x14ac:dyDescent="0.25">
      <c r="A34" s="6" t="s">
        <v>14</v>
      </c>
      <c r="B34" s="7" t="s">
        <v>15</v>
      </c>
      <c r="C34" s="29">
        <v>245</v>
      </c>
      <c r="D34" s="29">
        <v>241</v>
      </c>
    </row>
    <row r="35" spans="1:4" ht="16.5" thickBot="1" x14ac:dyDescent="0.25">
      <c r="A35" s="9" t="s">
        <v>52</v>
      </c>
      <c r="B35" s="13" t="s">
        <v>53</v>
      </c>
      <c r="C35" s="31">
        <v>245</v>
      </c>
      <c r="D35" s="31">
        <v>241</v>
      </c>
    </row>
    <row r="36" spans="1:4" ht="32.25" thickBot="1" x14ac:dyDescent="0.25">
      <c r="A36" s="6" t="s">
        <v>16</v>
      </c>
      <c r="B36" s="7" t="s">
        <v>17</v>
      </c>
      <c r="C36" s="29">
        <f>C37+C38</f>
        <v>2000</v>
      </c>
      <c r="D36" s="29">
        <f>D37+D38</f>
        <v>2000</v>
      </c>
    </row>
    <row r="37" spans="1:4" ht="95.25" thickBot="1" x14ac:dyDescent="0.25">
      <c r="A37" s="9" t="s">
        <v>54</v>
      </c>
      <c r="B37" s="12" t="s">
        <v>55</v>
      </c>
      <c r="C37" s="31">
        <v>1000</v>
      </c>
      <c r="D37" s="31">
        <v>1000</v>
      </c>
    </row>
    <row r="38" spans="1:4" ht="32.25" thickBot="1" x14ac:dyDescent="0.25">
      <c r="A38" s="9" t="s">
        <v>56</v>
      </c>
      <c r="B38" s="12" t="s">
        <v>57</v>
      </c>
      <c r="C38" s="31">
        <v>1000</v>
      </c>
      <c r="D38" s="31">
        <v>1000</v>
      </c>
    </row>
    <row r="39" spans="1:4" ht="16.5" thickBot="1" x14ac:dyDescent="0.25">
      <c r="A39" s="6" t="s">
        <v>18</v>
      </c>
      <c r="B39" s="7" t="s">
        <v>19</v>
      </c>
      <c r="C39" s="29">
        <v>717</v>
      </c>
      <c r="D39" s="29">
        <v>820</v>
      </c>
    </row>
    <row r="40" spans="1:4" ht="16.5" thickBot="1" x14ac:dyDescent="0.25">
      <c r="A40" s="6" t="s">
        <v>20</v>
      </c>
      <c r="B40" s="14" t="s">
        <v>21</v>
      </c>
      <c r="C40" s="42">
        <f>C41</f>
        <v>165309.60000000003</v>
      </c>
      <c r="D40" s="42">
        <f>D41</f>
        <v>140499.70000000001</v>
      </c>
    </row>
    <row r="41" spans="1:4" ht="32.25" thickBot="1" x14ac:dyDescent="0.25">
      <c r="A41" s="9" t="s">
        <v>58</v>
      </c>
      <c r="B41" s="13" t="s">
        <v>59</v>
      </c>
      <c r="C41" s="41">
        <f>C42+C45+C57+C81</f>
        <v>165309.60000000003</v>
      </c>
      <c r="D41" s="41">
        <f>D42+D45+D57+D81</f>
        <v>140499.70000000001</v>
      </c>
    </row>
    <row r="42" spans="1:4" ht="32.25" thickBot="1" x14ac:dyDescent="0.25">
      <c r="A42" s="26" t="s">
        <v>91</v>
      </c>
      <c r="B42" s="7" t="s">
        <v>22</v>
      </c>
      <c r="C42" s="24">
        <f>C43</f>
        <v>11076.9</v>
      </c>
      <c r="D42" s="24">
        <f>D43</f>
        <v>9657.2000000000007</v>
      </c>
    </row>
    <row r="43" spans="1:4" ht="32.25" thickBot="1" x14ac:dyDescent="0.25">
      <c r="A43" s="9" t="s">
        <v>92</v>
      </c>
      <c r="B43" s="13" t="s">
        <v>121</v>
      </c>
      <c r="C43" s="20">
        <f>C44</f>
        <v>11076.9</v>
      </c>
      <c r="D43" s="20">
        <f>D44</f>
        <v>9657.2000000000007</v>
      </c>
    </row>
    <row r="44" spans="1:4" ht="32.25" thickBot="1" x14ac:dyDescent="0.25">
      <c r="A44" s="9" t="s">
        <v>93</v>
      </c>
      <c r="B44" s="13" t="s">
        <v>60</v>
      </c>
      <c r="C44" s="20">
        <v>11076.9</v>
      </c>
      <c r="D44" s="20">
        <v>9657.2000000000007</v>
      </c>
    </row>
    <row r="45" spans="1:4" ht="32.25" thickBot="1" x14ac:dyDescent="0.25">
      <c r="A45" s="26" t="s">
        <v>94</v>
      </c>
      <c r="B45" s="11" t="s">
        <v>23</v>
      </c>
      <c r="C45" s="40">
        <f>C46+C47+C48+C49</f>
        <v>46413.3</v>
      </c>
      <c r="D45" s="40">
        <f>D46+D47+D48+D49</f>
        <v>23008.7</v>
      </c>
    </row>
    <row r="46" spans="1:4" ht="63.75" thickBot="1" x14ac:dyDescent="0.25">
      <c r="A46" s="9" t="s">
        <v>119</v>
      </c>
      <c r="B46" s="18" t="s">
        <v>120</v>
      </c>
      <c r="C46" s="39">
        <v>0</v>
      </c>
      <c r="D46" s="39">
        <v>2631.5</v>
      </c>
    </row>
    <row r="47" spans="1:4" ht="32.25" thickBot="1" x14ac:dyDescent="0.25">
      <c r="A47" s="9" t="s">
        <v>122</v>
      </c>
      <c r="B47" s="18" t="s">
        <v>123</v>
      </c>
      <c r="C47" s="39">
        <v>8392</v>
      </c>
      <c r="D47" s="39">
        <v>8392</v>
      </c>
    </row>
    <row r="48" spans="1:4" ht="32.25" thickBot="1" x14ac:dyDescent="0.25">
      <c r="A48" s="9" t="s">
        <v>128</v>
      </c>
      <c r="B48" s="18" t="s">
        <v>124</v>
      </c>
      <c r="C48" s="39">
        <v>26037.4</v>
      </c>
      <c r="D48" s="39">
        <v>0</v>
      </c>
    </row>
    <row r="49" spans="1:4" ht="16.5" thickBot="1" x14ac:dyDescent="0.25">
      <c r="A49" s="9" t="s">
        <v>95</v>
      </c>
      <c r="B49" s="15" t="s">
        <v>61</v>
      </c>
      <c r="C49" s="41">
        <f>C51+C52+C53+C54+C56</f>
        <v>11983.900000000001</v>
      </c>
      <c r="D49" s="41">
        <f>D51+D52+D53+D54+D56</f>
        <v>11985.2</v>
      </c>
    </row>
    <row r="50" spans="1:4" ht="16.5" thickBot="1" x14ac:dyDescent="0.25">
      <c r="A50" s="16"/>
      <c r="B50" s="28" t="s">
        <v>107</v>
      </c>
      <c r="C50" s="27"/>
      <c r="D50" s="27"/>
    </row>
    <row r="51" spans="1:4" ht="95.25" thickBot="1" x14ac:dyDescent="0.25">
      <c r="A51" s="9" t="s">
        <v>96</v>
      </c>
      <c r="B51" s="12" t="s">
        <v>62</v>
      </c>
      <c r="C51" s="20">
        <v>780.5</v>
      </c>
      <c r="D51" s="20">
        <v>780.5</v>
      </c>
    </row>
    <row r="52" spans="1:4" ht="79.5" thickBot="1" x14ac:dyDescent="0.25">
      <c r="A52" s="9" t="s">
        <v>96</v>
      </c>
      <c r="B52" s="13" t="s">
        <v>72</v>
      </c>
      <c r="C52" s="20">
        <v>1212.5</v>
      </c>
      <c r="D52" s="20">
        <v>1212.5</v>
      </c>
    </row>
    <row r="53" spans="1:4" ht="142.5" thickBot="1" x14ac:dyDescent="0.25">
      <c r="A53" s="9" t="s">
        <v>96</v>
      </c>
      <c r="B53" s="18" t="s">
        <v>71</v>
      </c>
      <c r="C53" s="23" t="s">
        <v>115</v>
      </c>
      <c r="D53" s="23" t="s">
        <v>115</v>
      </c>
    </row>
    <row r="54" spans="1:4" ht="46.5" customHeight="1" thickBot="1" x14ac:dyDescent="0.25">
      <c r="A54" s="9" t="s">
        <v>96</v>
      </c>
      <c r="B54" s="18" t="s">
        <v>104</v>
      </c>
      <c r="C54" s="27" t="s">
        <v>105</v>
      </c>
      <c r="D54" s="27" t="s">
        <v>105</v>
      </c>
    </row>
    <row r="55" spans="1:4" ht="16.5" hidden="1" thickBot="1" x14ac:dyDescent="0.25">
      <c r="A55" s="9"/>
      <c r="B55" s="18"/>
      <c r="C55" s="27" t="s">
        <v>118</v>
      </c>
      <c r="D55" s="27"/>
    </row>
    <row r="56" spans="1:4" ht="45.75" customHeight="1" thickBot="1" x14ac:dyDescent="0.25">
      <c r="A56" s="9" t="s">
        <v>96</v>
      </c>
      <c r="B56" s="18" t="s">
        <v>125</v>
      </c>
      <c r="C56" s="27" t="s">
        <v>126</v>
      </c>
      <c r="D56" s="27" t="s">
        <v>127</v>
      </c>
    </row>
    <row r="57" spans="1:4" ht="32.25" thickBot="1" x14ac:dyDescent="0.25">
      <c r="A57" s="26" t="s">
        <v>97</v>
      </c>
      <c r="B57" s="7" t="s">
        <v>24</v>
      </c>
      <c r="C57" s="40">
        <f>C58+C59+C62+C63+C64+C65+C66+C67+C68+C69+C70+C71+C72+C73+C74+C75+C76+C77+C78+C79+C80</f>
        <v>94786.700000000012</v>
      </c>
      <c r="D57" s="40">
        <f>D58+D59+D62+D63+D64+D65+D66+D67+D68+D69+D70+D71+D72+D73+D74+D75+D76+D77+D78+D79+D80</f>
        <v>94801.1</v>
      </c>
    </row>
    <row r="58" spans="1:4" ht="180" customHeight="1" thickBot="1" x14ac:dyDescent="0.25">
      <c r="A58" s="9" t="s">
        <v>98</v>
      </c>
      <c r="B58" s="12" t="s">
        <v>63</v>
      </c>
      <c r="C58" s="21">
        <v>811</v>
      </c>
      <c r="D58" s="20">
        <v>811</v>
      </c>
    </row>
    <row r="59" spans="1:4" ht="63.75" thickBot="1" x14ac:dyDescent="0.25">
      <c r="A59" s="16" t="s">
        <v>99</v>
      </c>
      <c r="B59" s="17" t="s">
        <v>85</v>
      </c>
      <c r="C59" s="21">
        <v>2.7</v>
      </c>
      <c r="D59" s="20">
        <v>17.100000000000001</v>
      </c>
    </row>
    <row r="60" spans="1:4" ht="35.25" customHeight="1" thickBot="1" x14ac:dyDescent="0.25">
      <c r="A60" s="9" t="s">
        <v>100</v>
      </c>
      <c r="B60" s="17" t="s">
        <v>106</v>
      </c>
      <c r="C60" s="39">
        <f>C62+C63+C64+C65+C66+C67+C68+C69+C70+C71+C72+C73+C74+C75+C76+C77+C78+C79+C80</f>
        <v>93973.000000000015</v>
      </c>
      <c r="D60" s="39">
        <f>D62+D63+D64+D65+D66+D67+D68+D69+D70+D71+D72+D73+D74+D75+D76+D77+D78+D79+D80</f>
        <v>93973.000000000015</v>
      </c>
    </row>
    <row r="61" spans="1:4" ht="15.75" customHeight="1" thickBot="1" x14ac:dyDescent="0.25">
      <c r="A61" s="16"/>
      <c r="B61" s="17" t="s">
        <v>107</v>
      </c>
      <c r="C61" s="22"/>
      <c r="D61" s="22"/>
    </row>
    <row r="62" spans="1:4" ht="142.5" thickBot="1" x14ac:dyDescent="0.25">
      <c r="A62" s="9" t="s">
        <v>100</v>
      </c>
      <c r="B62" s="17" t="s">
        <v>81</v>
      </c>
      <c r="C62" s="20">
        <v>1560</v>
      </c>
      <c r="D62" s="20">
        <v>1560</v>
      </c>
    </row>
    <row r="63" spans="1:4" ht="189.75" thickBot="1" x14ac:dyDescent="0.25">
      <c r="A63" s="9" t="s">
        <v>100</v>
      </c>
      <c r="B63" s="12" t="s">
        <v>64</v>
      </c>
      <c r="C63" s="20">
        <v>53926.1</v>
      </c>
      <c r="D63" s="20">
        <v>53926.1</v>
      </c>
    </row>
    <row r="64" spans="1:4" ht="189.75" thickBot="1" x14ac:dyDescent="0.25">
      <c r="A64" s="9" t="s">
        <v>100</v>
      </c>
      <c r="B64" s="12" t="s">
        <v>65</v>
      </c>
      <c r="C64" s="20">
        <v>16083.4</v>
      </c>
      <c r="D64" s="20">
        <v>16083.4</v>
      </c>
    </row>
    <row r="65" spans="1:4" ht="268.5" thickBot="1" x14ac:dyDescent="0.25">
      <c r="A65" s="9" t="s">
        <v>100</v>
      </c>
      <c r="B65" s="17" t="s">
        <v>78</v>
      </c>
      <c r="C65" s="23" t="s">
        <v>116</v>
      </c>
      <c r="D65" s="23" t="s">
        <v>116</v>
      </c>
    </row>
    <row r="66" spans="1:4" ht="126.75" thickBot="1" x14ac:dyDescent="0.25">
      <c r="A66" s="9" t="s">
        <v>100</v>
      </c>
      <c r="B66" s="12" t="s">
        <v>74</v>
      </c>
      <c r="C66" s="20">
        <v>328</v>
      </c>
      <c r="D66" s="20">
        <v>328</v>
      </c>
    </row>
    <row r="67" spans="1:4" ht="126.75" thickBot="1" x14ac:dyDescent="0.25">
      <c r="A67" s="9" t="s">
        <v>100</v>
      </c>
      <c r="B67" s="17" t="s">
        <v>82</v>
      </c>
      <c r="C67" s="21">
        <v>21.8</v>
      </c>
      <c r="D67" s="20">
        <v>21.8</v>
      </c>
    </row>
    <row r="68" spans="1:4" ht="142.5" thickBot="1" x14ac:dyDescent="0.25">
      <c r="A68" s="9" t="s">
        <v>100</v>
      </c>
      <c r="B68" s="12" t="s">
        <v>66</v>
      </c>
      <c r="C68" s="20">
        <v>4370.8</v>
      </c>
      <c r="D68" s="20">
        <v>4370.8</v>
      </c>
    </row>
    <row r="69" spans="1:4" ht="126.75" thickBot="1" x14ac:dyDescent="0.25">
      <c r="A69" s="9" t="s">
        <v>100</v>
      </c>
      <c r="B69" s="17" t="s">
        <v>84</v>
      </c>
      <c r="C69" s="21">
        <v>191.1</v>
      </c>
      <c r="D69" s="20">
        <v>191.1</v>
      </c>
    </row>
    <row r="70" spans="1:4" ht="117.75" customHeight="1" thickBot="1" x14ac:dyDescent="0.25">
      <c r="A70" s="9" t="s">
        <v>100</v>
      </c>
      <c r="B70" s="12" t="s">
        <v>75</v>
      </c>
      <c r="C70" s="20">
        <v>312</v>
      </c>
      <c r="D70" s="20">
        <v>312</v>
      </c>
    </row>
    <row r="71" spans="1:4" ht="142.5" thickBot="1" x14ac:dyDescent="0.25">
      <c r="A71" s="9" t="s">
        <v>100</v>
      </c>
      <c r="B71" s="12" t="s">
        <v>77</v>
      </c>
      <c r="C71" s="20">
        <v>36.9</v>
      </c>
      <c r="D71" s="20">
        <v>36.9</v>
      </c>
    </row>
    <row r="72" spans="1:4" ht="126.75" thickBot="1" x14ac:dyDescent="0.25">
      <c r="A72" s="9" t="s">
        <v>100</v>
      </c>
      <c r="B72" s="17" t="s">
        <v>83</v>
      </c>
      <c r="C72" s="20">
        <v>516.20000000000005</v>
      </c>
      <c r="D72" s="20">
        <v>516.20000000000005</v>
      </c>
    </row>
    <row r="73" spans="1:4" ht="174" thickBot="1" x14ac:dyDescent="0.25">
      <c r="A73" s="9" t="s">
        <v>100</v>
      </c>
      <c r="B73" s="17" t="s">
        <v>76</v>
      </c>
      <c r="C73" s="20">
        <v>2838.4</v>
      </c>
      <c r="D73" s="20">
        <v>2838.4</v>
      </c>
    </row>
    <row r="74" spans="1:4" ht="111" thickBot="1" x14ac:dyDescent="0.25">
      <c r="A74" s="9" t="s">
        <v>100</v>
      </c>
      <c r="B74" s="12" t="s">
        <v>67</v>
      </c>
      <c r="C74" s="20">
        <v>6176.6</v>
      </c>
      <c r="D74" s="20">
        <v>6176.6</v>
      </c>
    </row>
    <row r="75" spans="1:4" ht="142.5" thickBot="1" x14ac:dyDescent="0.25">
      <c r="A75" s="9" t="s">
        <v>100</v>
      </c>
      <c r="B75" s="12" t="s">
        <v>68</v>
      </c>
      <c r="C75" s="20">
        <v>591.20000000000005</v>
      </c>
      <c r="D75" s="20">
        <v>591.20000000000005</v>
      </c>
    </row>
    <row r="76" spans="1:4" ht="95.25" thickBot="1" x14ac:dyDescent="0.25">
      <c r="A76" s="9" t="s">
        <v>100</v>
      </c>
      <c r="B76" s="17" t="s">
        <v>79</v>
      </c>
      <c r="C76" s="25" t="s">
        <v>117</v>
      </c>
      <c r="D76" s="25" t="s">
        <v>117</v>
      </c>
    </row>
    <row r="77" spans="1:4" ht="126.75" thickBot="1" x14ac:dyDescent="0.25">
      <c r="A77" s="9" t="s">
        <v>100</v>
      </c>
      <c r="B77" s="17" t="s">
        <v>87</v>
      </c>
      <c r="C77" s="22">
        <v>222.8</v>
      </c>
      <c r="D77" s="22">
        <v>222.8</v>
      </c>
    </row>
    <row r="78" spans="1:4" ht="142.5" thickBot="1" x14ac:dyDescent="0.25">
      <c r="A78" s="9" t="s">
        <v>100</v>
      </c>
      <c r="B78" s="17" t="s">
        <v>80</v>
      </c>
      <c r="C78" s="22">
        <v>271.7</v>
      </c>
      <c r="D78" s="22">
        <v>271.7</v>
      </c>
    </row>
    <row r="79" spans="1:4" ht="126.75" thickBot="1" x14ac:dyDescent="0.25">
      <c r="A79" s="9" t="s">
        <v>100</v>
      </c>
      <c r="B79" s="17" t="s">
        <v>86</v>
      </c>
      <c r="C79" s="22">
        <v>486.5</v>
      </c>
      <c r="D79" s="22">
        <v>486.5</v>
      </c>
    </row>
    <row r="80" spans="1:4" ht="142.5" thickBot="1" x14ac:dyDescent="0.25">
      <c r="A80" s="9" t="s">
        <v>100</v>
      </c>
      <c r="B80" s="18" t="s">
        <v>88</v>
      </c>
      <c r="C80" s="22">
        <v>219.8</v>
      </c>
      <c r="D80" s="22">
        <v>219.8</v>
      </c>
    </row>
    <row r="81" spans="1:4" ht="16.5" thickBot="1" x14ac:dyDescent="0.25">
      <c r="A81" s="26" t="s">
        <v>101</v>
      </c>
      <c r="B81" s="8" t="s">
        <v>25</v>
      </c>
      <c r="C81" s="19">
        <f>C82+C83</f>
        <v>13032.7</v>
      </c>
      <c r="D81" s="19">
        <f>D82+D83</f>
        <v>13032.7</v>
      </c>
    </row>
    <row r="82" spans="1:4" ht="79.5" thickBot="1" x14ac:dyDescent="0.25">
      <c r="A82" s="9" t="s">
        <v>102</v>
      </c>
      <c r="B82" s="12" t="s">
        <v>69</v>
      </c>
      <c r="C82" s="20">
        <v>13032.7</v>
      </c>
      <c r="D82" s="20">
        <v>13032.7</v>
      </c>
    </row>
    <row r="83" spans="1:4" ht="126.75" hidden="1" thickBot="1" x14ac:dyDescent="0.25">
      <c r="A83" s="9" t="s">
        <v>103</v>
      </c>
      <c r="B83" s="17" t="s">
        <v>73</v>
      </c>
      <c r="C83" s="21"/>
      <c r="D83" s="21"/>
    </row>
  </sheetData>
  <mergeCells count="18">
    <mergeCell ref="A7:D7"/>
    <mergeCell ref="A8:D8"/>
    <mergeCell ref="A9:D9"/>
    <mergeCell ref="A10:D10"/>
    <mergeCell ref="A11:D11"/>
    <mergeCell ref="A1:D1"/>
    <mergeCell ref="A2:D2"/>
    <mergeCell ref="A3:D3"/>
    <mergeCell ref="A4:D4"/>
    <mergeCell ref="A6:D6"/>
    <mergeCell ref="A5:D5"/>
    <mergeCell ref="C28:C29"/>
    <mergeCell ref="D28:D29"/>
    <mergeCell ref="A28:A29"/>
    <mergeCell ref="C13:D13"/>
    <mergeCell ref="B12:B14"/>
    <mergeCell ref="C12:D12"/>
    <mergeCell ref="B28:B29"/>
  </mergeCells>
  <pageMargins left="0.7" right="0.7" top="0.75" bottom="0.75" header="0.3" footer="0.3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</cp:lastModifiedBy>
  <cp:lastPrinted>2019-11-08T10:43:26Z</cp:lastPrinted>
  <dcterms:created xsi:type="dcterms:W3CDTF">2016-12-12T07:43:02Z</dcterms:created>
  <dcterms:modified xsi:type="dcterms:W3CDTF">2020-02-12T07:28:00Z</dcterms:modified>
</cp:coreProperties>
</file>