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0" yWindow="690" windowWidth="19440" windowHeight="11640"/>
  </bookViews>
  <sheets>
    <sheet name="Sheet1" sheetId="1" r:id="rId1"/>
  </sheets>
  <calcPr calcId="124519"/>
</workbook>
</file>

<file path=xl/calcChain.xml><?xml version="1.0" encoding="utf-8"?>
<calcChain xmlns="http://schemas.openxmlformats.org/spreadsheetml/2006/main">
  <c r="D47" i="1"/>
  <c r="E47"/>
  <c r="C47"/>
  <c r="D97"/>
  <c r="E97"/>
  <c r="C97"/>
  <c r="D60"/>
  <c r="E60"/>
  <c r="C60"/>
  <c r="D75"/>
  <c r="E75"/>
  <c r="C75"/>
  <c r="D50" l="1"/>
  <c r="C50"/>
  <c r="C45"/>
  <c r="C41"/>
  <c r="D41"/>
  <c r="E41"/>
  <c r="D102"/>
  <c r="E102"/>
  <c r="C102"/>
  <c r="C21"/>
  <c r="E50"/>
  <c r="D27"/>
  <c r="E27"/>
  <c r="C27"/>
  <c r="D21"/>
  <c r="E21"/>
  <c r="D33"/>
  <c r="E33"/>
  <c r="C33"/>
  <c r="D17"/>
  <c r="E17"/>
  <c r="D95"/>
  <c r="E95"/>
  <c r="C95"/>
  <c r="D45"/>
  <c r="E45"/>
  <c r="D15"/>
  <c r="E15"/>
  <c r="C40" l="1"/>
  <c r="E40"/>
  <c r="D40"/>
  <c r="E71"/>
  <c r="C71"/>
  <c r="D71"/>
  <c r="D14"/>
  <c r="E14"/>
  <c r="C43"/>
  <c r="C15"/>
  <c r="C14" s="1"/>
  <c r="D39" l="1"/>
  <c r="D38" s="1"/>
  <c r="E39"/>
  <c r="E38" s="1"/>
  <c r="C39"/>
  <c r="C38" s="1"/>
  <c r="E13" l="1"/>
  <c r="D13"/>
  <c r="C13"/>
</calcChain>
</file>

<file path=xl/sharedStrings.xml><?xml version="1.0" encoding="utf-8"?>
<sst xmlns="http://schemas.openxmlformats.org/spreadsheetml/2006/main" count="198" uniqueCount="165">
  <si>
    <t>1 00 00000 00 0000 000</t>
  </si>
  <si>
    <t>районного Совета</t>
  </si>
  <si>
    <t>народных депутатов</t>
  </si>
  <si>
    <t>Код бюджетной классификации Российской Федерации</t>
  </si>
  <si>
    <t>Наименование доходов</t>
  </si>
  <si>
    <t>1 01 02000 01 0000 110</t>
  </si>
  <si>
    <t>Налог на доходы физических лиц</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</si>
  <si>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</si>
  <si>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</si>
  <si>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</si>
  <si>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</si>
  <si>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</si>
  <si>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</si>
  <si>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1 05 03000 01 0000 110</t>
  </si>
  <si>
    <t>Единый сельскохозяйственный налог</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</si>
  <si>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</si>
  <si>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</si>
  <si>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1 11 05030 00 0000 120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</si>
  <si>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</si>
  <si>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1 12 01000 01 0000 120</t>
  </si>
  <si>
    <t>Плата за негативное воздействие на окружающую среду</t>
  </si>
  <si>
    <t>1 14 06000 00 0000 430</t>
  </si>
  <si>
    <t>Доходы от продажи земельных участков, находящихся в государственной и муниципальной собственности</t>
  </si>
  <si>
    <t>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</si>
  <si>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</si>
  <si>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</si>
  <si>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Прочие субсидии</t>
  </si>
  <si>
    <t>2 02 30024 05 0000 151</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</si>
  <si>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«Развитие дошкольного образования» государственной программы Тамбовской области «Развитие образования Тамбовской области»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</si>
  <si>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</si>
  <si>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Субвенции бюджетам муниципальных районов на реализацию мероприятий подпрограммы «Развитие дошкольного образования» государственной программы Тамбовской области «Развитие образования Тамбовской области» на денежное поощрение лучшим воспитателям (включая старших) муниципальных образовательных организаций, осуществляющих образовательную деятельность по образовательным программам дошкольного образования</t>
  </si>
  <si>
    <t>НАЛОГИ НА ТОВАРЫ (РАБОТЫ, УСЛУГИ), РЕАЛИЗУЕМЫЕ НА ТЕРРИТОРИИ РОССИЙСКОЙ ФЕДЕРАЦИИ</t>
  </si>
  <si>
    <t>Прочие субсидии бюджетам муниципальных районов на реализацию мероприятий подпрограммы «Обеспечение реализации государственной программы и прочие мероприятия в области образования» государственной программы Тамбовской области «Развитие образования Тамбовской области» на обеспечение содержания и эксплуатации объектов имущества  муниципальных общеобразовательных организаций и подвоза обучающихся в муниципальные общеобразовательные организации</t>
  </si>
  <si>
    <t xml:space="preserve">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t>
  </si>
  <si>
    <t>Субвенции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дошкольного образования в рамках подпрограммы "Развитие дошкольного образования" государственной программы Тамбовской области "Развитие образования Тамбовской области"</t>
  </si>
  <si>
    <t>Субвенции бюджетам муниципальных районов на осуществление отдельных государственных полномочий по выплате ежемесячных денежных средств лицам из числа детей-сирот и детей, оставшихся без попечения родителей, обучающимся в общеобразовательных организациях в рамках подпрограммы "Защита прав детей, государственная поддержка детей-сирот и детей с особыми нуждами" государственной программы Тамбовской области "Развитие образования Тамбовской области"</t>
  </si>
  <si>
    <t>1 05 04020 02 0000 110</t>
  </si>
  <si>
    <t>Налог, взимаемый в связи с применением патентной системы налогообложения, зачисляемый в бюджеты муниципальных районов</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</si>
  <si>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</si>
  <si>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</si>
  <si>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Субсидии бюджетам муниципальных районов на строительство, модернизацию,ремонт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</si>
  <si>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2 02 10000 00 0000 150</t>
  </si>
  <si>
    <t>2 02 15001 00 0000 150</t>
  </si>
  <si>
    <t>2 02 15001 05 0000 150</t>
  </si>
  <si>
    <t>2 02 15002 00 0000 150</t>
  </si>
  <si>
    <t>2 02 15002 05 0000 150</t>
  </si>
  <si>
    <t>2 02 20000 00 0000 150</t>
  </si>
  <si>
    <t>2 02 20041 05 0000 150</t>
  </si>
  <si>
    <t>2 02 29999 00 0000 150</t>
  </si>
  <si>
    <t>2 02 29999 05 0000 150</t>
  </si>
  <si>
    <t>2 02 30000 00 0000 150</t>
  </si>
  <si>
    <t>2 02 35930 05 0000 150</t>
  </si>
  <si>
    <t>2 02 35120 05 0000 150</t>
  </si>
  <si>
    <t>2 02 30024 05 0000 150</t>
  </si>
  <si>
    <t>2 02 40000 00 0000 150</t>
  </si>
  <si>
    <t>2 02 49999 05 0000 150</t>
  </si>
  <si>
    <t>1 05 01000 00 0000 110</t>
  </si>
  <si>
    <t>Налог, взимаемый в связи с применением упрощенной системы налогообложения</t>
  </si>
  <si>
    <t>Дотации бюджетам муниципальных районов на выравнивание бюджетной обеспеченности из бюджета субъекта Российской Федерации</t>
  </si>
  <si>
    <t>Субсидии бюджетам муниципальных районов на обеспечение комплексного развития сельских территорий</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</si>
  <si>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</si>
  <si>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Субсидии бюджетам муниципальных районов на реализацию мероприятий по обеспечению жильем молодых семей</t>
  </si>
  <si>
    <t>2 02 30024 00 0000 150</t>
  </si>
  <si>
    <t>Субвенции местным бюджетам на выполнение передаваемых     полномочий субъектов Российской Федерации</t>
  </si>
  <si>
    <t>2 02 25497 05 0000 150</t>
  </si>
  <si>
    <t>2 02 25304 05 0000 150</t>
  </si>
  <si>
    <t>1 17 0000 00 0000 000</t>
  </si>
  <si>
    <t>ПРОЧИЕ НЕНАЛОГОВЫЕ ДОХОДЫ</t>
  </si>
  <si>
    <t>Прочие субсидии бюджетам муниципальных районов на организацию отдыха детей в каникулярное время в рамках подпрограммы «Обеспечение государственной поддержки семей, имеющих детей" государственной программы Тамбовской области "Социальная поддержка граждан"</t>
  </si>
  <si>
    <t>Сумма на 2023 год</t>
  </si>
  <si>
    <t>Субвенции бюджетам муниципальных районов на осуществление отдельного государственного полномочия по ежемесячной денежной выплате на обеспечение мер социальной поддержки отдельных категорий граждан, работающих в сельской местности и рабочих поселках</t>
  </si>
  <si>
    <r>
      <rPr>
        <b/>
        <sz val="10"/>
        <rFont val="Times New Roman"/>
        <family val="1"/>
        <charset val="204"/>
      </rPr>
      <t>ВСЕГО ДОХОДОВ</t>
    </r>
  </si>
  <si>
    <r>
      <rPr>
        <b/>
        <sz val="10"/>
        <rFont val="Times New Roman"/>
        <family val="1"/>
        <charset val="204"/>
      </rPr>
      <t>НАЛОГОВЫЕ И НЕНАЛОГОВЫЕ ДОХОДЫ</t>
    </r>
  </si>
  <si>
    <r>
      <rPr>
        <b/>
        <sz val="10"/>
        <rFont val="Times New Roman"/>
        <family val="1"/>
        <charset val="204"/>
      </rPr>
      <t>1 01 00000 00 0000 000</t>
    </r>
  </si>
  <si>
    <r>
      <rPr>
        <b/>
        <sz val="10"/>
        <rFont val="Times New Roman"/>
        <family val="1"/>
        <charset val="204"/>
      </rPr>
      <t>НАЛОГИ НА ПРИБЫЛЬ, ДОХОДЫ</t>
    </r>
  </si>
  <si>
    <r>
      <rPr>
        <b/>
        <sz val="10"/>
        <rFont val="Times New Roman"/>
        <family val="1"/>
        <charset val="204"/>
      </rPr>
      <t>1 03 00000 00 0000 000</t>
    </r>
  </si>
  <si>
    <r>
      <rPr>
        <b/>
        <sz val="10"/>
        <rFont val="Times New Roman"/>
        <family val="1"/>
        <charset val="204"/>
      </rPr>
      <t>1 05 00000 00 0000 000</t>
    </r>
  </si>
  <si>
    <r>
      <rPr>
        <b/>
        <sz val="10"/>
        <rFont val="Times New Roman"/>
        <family val="1"/>
        <charset val="204"/>
      </rPr>
      <t>НАЛОГИ НА СОВОКУПНЫЙ ДОХОД</t>
    </r>
  </si>
  <si>
    <r>
      <rPr>
        <b/>
        <sz val="10"/>
        <rFont val="Times New Roman"/>
        <family val="1"/>
        <charset val="204"/>
      </rPr>
      <t>1 08 00000 00 0000 000</t>
    </r>
  </si>
  <si>
    <r>
      <rPr>
        <b/>
        <sz val="10"/>
        <rFont val="Times New Roman"/>
        <family val="1"/>
        <charset val="204"/>
      </rPr>
      <t>ГОСУДАРСТВЕННАЯ ПОШЛИНА</t>
    </r>
  </si>
  <si>
    <r>
      <rPr>
        <b/>
        <sz val="10"/>
        <rFont val="Times New Roman"/>
        <family val="1"/>
        <charset val="204"/>
      </rPr>
      <t>1 11 00000 00 0000 000</t>
    </r>
  </si>
  <si>
    <r>
      <rPr>
        <b/>
        <sz val="10"/>
        <rFont val="Times New Roman"/>
        <family val="1"/>
        <charset val="204"/>
      </rPr>
      <t>ДОХОДЫ ОТ ИСПОЛЬЗОВАНИЯ ИМУЩЕСТВА, НАХОДЯЩЕГОСЯ В ГОСУДАРСТВЕННОЙ И МУНИЦИПАЛЬНОЙ СОБСТВЕННОСТИ</t>
    </r>
  </si>
  <si>
    <r>
      <rPr>
        <b/>
        <sz val="10"/>
        <rFont val="Times New Roman"/>
        <family val="1"/>
        <charset val="204"/>
      </rPr>
      <t>1 12 00000 00 0000 000</t>
    </r>
  </si>
  <si>
    <r>
      <rPr>
        <b/>
        <sz val="10"/>
        <rFont val="Times New Roman"/>
        <family val="1"/>
        <charset val="204"/>
      </rPr>
      <t>ПЛАТЕЖИ ПРИ ПОЛЬЗОВАНИИ ПРИРОДНЫМИ РЕСУРСАМИ</t>
    </r>
  </si>
  <si>
    <r>
      <rPr>
        <b/>
        <sz val="10"/>
        <rFont val="Times New Roman"/>
        <family val="1"/>
        <charset val="204"/>
      </rPr>
      <t>1 14 00000 00 0000 000</t>
    </r>
  </si>
  <si>
    <r>
      <rPr>
        <b/>
        <sz val="10"/>
        <rFont val="Times New Roman"/>
        <family val="1"/>
        <charset val="204"/>
      </rPr>
      <t>ДОХОДЫ ОТ ПРОДАЖИ МАТЕРИАЛЬНЫХ И НЕМАТЕРИАЛЬНЫХ АКТИВОВ</t>
    </r>
  </si>
  <si>
    <r>
      <rPr>
        <b/>
        <sz val="10"/>
        <rFont val="Times New Roman"/>
        <family val="1"/>
        <charset val="204"/>
      </rPr>
      <t>1 16 00000 00 0000 000</t>
    </r>
  </si>
  <si>
    <r>
      <rPr>
        <b/>
        <sz val="10"/>
        <rFont val="Times New Roman"/>
        <family val="1"/>
        <charset val="204"/>
      </rPr>
      <t>ШТРАФЫ, САНКЦИИ, ВОЗМЕЩЕНИЕ УЩЕРБА</t>
    </r>
  </si>
  <si>
    <r>
      <rPr>
        <b/>
        <sz val="10"/>
        <rFont val="Times New Roman"/>
        <family val="1"/>
        <charset val="204"/>
      </rPr>
      <t>2 00 00000 00 0000 000</t>
    </r>
  </si>
  <si>
    <r>
      <rPr>
        <b/>
        <sz val="10"/>
        <rFont val="Times New Roman"/>
        <family val="1"/>
        <charset val="204"/>
      </rPr>
      <t>Безвозмездные поступления</t>
    </r>
  </si>
  <si>
    <r>
      <rPr>
        <b/>
        <sz val="10"/>
        <rFont val="Times New Roman"/>
        <family val="1"/>
        <charset val="204"/>
      </rPr>
      <t>Дотации бюджетам бюджетной системы Федерации и муниципальных образований</t>
    </r>
  </si>
  <si>
    <r>
      <rPr>
        <b/>
        <sz val="10"/>
        <rFont val="Times New Roman"/>
        <family val="1"/>
        <charset val="204"/>
      </rPr>
      <t>Субсидии бюджетам бюджетной системы Российской Федерации (межбюджетные субсидии)</t>
    </r>
  </si>
  <si>
    <r>
      <rPr>
        <b/>
        <sz val="10"/>
        <rFont val="Times New Roman"/>
        <family val="1"/>
        <charset val="204"/>
      </rPr>
      <t>Субвенции бюджетам бюджетной системы Российской Федерации</t>
    </r>
  </si>
  <si>
    <r>
      <rPr>
        <b/>
        <sz val="10"/>
        <rFont val="Times New Roman"/>
        <family val="1"/>
        <charset val="204"/>
      </rPr>
      <t>Иные межбюджетные трансферты</t>
    </r>
  </si>
  <si>
    <t>Межбюджетные трансферты, передаваемые  бюджетам муниципальных районов на создание модельных муниципальных библиотек</t>
  </si>
  <si>
    <t>2 02 36900 05 0000 150</t>
  </si>
  <si>
    <t>Единая субвенция местным бюджетам из бюджета субъекта Российской Федерации</t>
  </si>
  <si>
    <t>2 02 36900 00 0000 150</t>
  </si>
  <si>
    <t>1 13 00000 00 0000 000</t>
  </si>
  <si>
    <t>ДОХОДЫ ОТ ОКАЗАНИЯ ПЛАТНЫХ УСЛУГ И КОМПЕНСАЦИИ ЗАТРАТ ГОСУДАРСТВА</t>
  </si>
  <si>
    <t>2 02 45303 05 0000 150</t>
  </si>
  <si>
    <t>Прочие субсидии бюджетам муниципальных районов на обеспечение питанием обучающихся муниципальных общеобразовательных организаций</t>
  </si>
  <si>
    <t xml:space="preserve">Субвенции бюджетам муниципальных районов на 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t>
  </si>
  <si>
    <t>Субвенции бюджетам муниципальных районов на проведение Всероссийской переписи населения 2020 года</t>
  </si>
  <si>
    <t>0,0</t>
  </si>
  <si>
    <t>Прочие межбюджетные трансферты, передаваемые бюджетам муниципальных районов</t>
  </si>
  <si>
    <t>2 02 40014 05 0000 150</t>
  </si>
  <si>
    <t>Сумма на 2024 год</t>
  </si>
  <si>
    <t>1 14 02000 00 0000 430</t>
  </si>
  <si>
    <t>Доходы от реализации имущества</t>
  </si>
  <si>
    <t>Субсидии бюджетам муниципальных районов на организацию бесплатного горячего питания обучающихся, получающих начальное общее образование в  муниципальных образовательных организациях</t>
  </si>
  <si>
    <t>Cубсидии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</si>
  <si>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Прочие субсидии бюджетам муниципальных районов на организацию транспортного обслуживания между поселениями в границах муниципальных образований</t>
  </si>
  <si>
    <t xml:space="preserve">Прочие субсидии бюджетам муниципальных районов на организацию отдыха детей в каникулярное время </t>
  </si>
  <si>
    <t xml:space="preserve">Субвенции бюджетам муниципальных районов на осуществление переданных государственных полномочий органами местного самоуправления Тамбовской области в соответствии с Законом Тамбовской области «О наделении администраций городских округов, муниципальных районов, городских и сельских поселений Тамбовской области государственными полномочиями по государственной регистрации актов гражданского состояния» </t>
  </si>
  <si>
    <t xml:space="preserve">Субвенции бюджетам муниципальных районов на осуществление отдельного государственного полномочия по обеспечению мер социальной поддержки многодетных семей в части предоставления бесплатного питания обучающимся в образовательных организациях и организациях профессионального образования </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</si>
  <si>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</si>
  <si>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 xml:space="preserve">Субвенции бюджетам муниципальных районов на осуществление отдельных государственных полномочий по предоставлению компенсации расходов на оплату жилых помещений, отопления и освещения педагогическим,руководителям, заместителям руководителей, руководителям структурных подразделений и их заместителям муниципальных образовательных организаций, проживающим и работающим в сельских населенных пунктах, рабочих поселках (поселках городского типа), а также вышедшим на пенсию указанным выше категориям работников образовательных организаций, стаж работы которых в образовательных организациях сельской местности составляет не менее 10 лет </t>
  </si>
  <si>
    <t>Субвенции бюджетам муниципальных районов на осуществление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и находящихся на территории муниципальных образований Тамбовской области</t>
  </si>
  <si>
    <t>Субвенции бюджетам муниципальных районов на осуществление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</si>
  <si>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районов на осуществление отдельных государственных полномочий по обеспечению деятельности административных комиссий</t>
  </si>
  <si>
    <t xml:space="preserve">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</si>
  <si>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Субвенции бюджетам муниципальных районов на осуществление отдельного полномочия по обеспечению мер социальной поддержки многодетных семей в части предоставления скидки по оплате за присмотр и уход за детьми в образовательных организациях, реализующих образовательную программу дошкольного образования</t>
  </si>
  <si>
    <t>Субвенции бюджетам муниципальных районов на осуществление отдельных государственных полномочий по обеспечению льготного проезда на маршрутах регулярных перевозок отдельных категорий граждан</t>
  </si>
  <si>
    <t xml:space="preserve">Cубвенции бюджетам муниципальных районов на исполнение отдельных государственных полномочий по осуществлению выплатам, предусмотренных дополнительными мерами стимулирования педагогических работников, в системе дошкольного образования </t>
  </si>
  <si>
    <t xml:space="preserve">Cубвенции бюджетам муниципальных районов на осуществление отдельных государственных полномочий по выплатам, предусмотренным мерами дополнительного стимулирования педагогических работников, в системе общего образования </t>
  </si>
  <si>
    <t>Единая субвенция бюджетам муниципальных районов на осуществление отдельных государственных полномочий Тамбовской области, связанных с защитой прав детей, государственной поддержкой детей-сирот и детей, оставшихся без попечения родителей</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</si>
  <si>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муниципальных общеобразовательных организаций</t>
  </si>
  <si>
    <t>2 02 25519 05 0000 150</t>
  </si>
  <si>
    <t xml:space="preserve">Субсидии бюджетам муниципальных районов на поддержку учреждений культуры </t>
  </si>
  <si>
    <t>Cубсидии бюджетам муниципальных районов на развитие транспортной инфраструктуры на сельских территориях</t>
  </si>
  <si>
    <t>2 02 25372 05 0000 150</t>
  </si>
  <si>
    <t xml:space="preserve">1 05 02000 00 0000 110 </t>
  </si>
  <si>
    <t>Единый налог на вмененный доход</t>
  </si>
  <si>
    <t>к проекту решению Токарёвского</t>
  </si>
  <si>
    <t>2 07 05030 05 0000 150</t>
  </si>
  <si>
    <t>2 07 00000 00 0000 150</t>
  </si>
  <si>
    <t>Прочие безвозмездные поступления</t>
  </si>
  <si>
    <t>Прочие безвозмездные поступления в бюджеты муниципальных районов</t>
  </si>
  <si>
    <t>2 02 19999 05 0000 150</t>
  </si>
  <si>
    <t>2 02 19999 00 0000 150</t>
  </si>
  <si>
    <t>Прочие дотации</t>
  </si>
  <si>
    <t xml:space="preserve">"О районном бюджете на 2023 год и  </t>
  </si>
  <si>
    <t>на плановый период 2024 и 2025 годов"</t>
  </si>
  <si>
    <t>Поступления доходов в районный бюджет на 2023 год и на плановый период 2024 и 2025 годов</t>
  </si>
  <si>
    <t>Сумма на 2025 год</t>
  </si>
  <si>
    <t>358,8</t>
  </si>
  <si>
    <t>2 02 25179 05 0000 150</t>
  </si>
  <si>
    <t>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общеобразовательными объединениями в общеобразовательных организациях</t>
  </si>
  <si>
    <t>2 02 15009 00 0000 150</t>
  </si>
  <si>
    <t>2 02 15009 05 0000 150</t>
  </si>
  <si>
    <t>Дотации бюджетам муниципальных районов на частичную компенсацию дополнительных расходов на повышение оплаты труда работников бюджетной сферы</t>
  </si>
  <si>
    <t>Дотации бюджетам на частичную компенсацию дополнительных расходов на повышение оплаты труда работников бюджетной сферы и иные цели</t>
  </si>
  <si>
    <t>Прочие субсидии бюджетам муниципальных районов на предоставление мер стимулирования обучающихся по педагогическим специальностям</t>
  </si>
  <si>
    <t>Прочие дотации бюджетам муниципальных районов на решение вопросов местного значения, в том числе организацию и предоставление общеобразовательных услуг и иные цели</t>
  </si>
  <si>
    <t>Приложение 1</t>
  </si>
  <si>
    <t>2 02 25098 05 0000 150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</si>
  <si>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</si>
  <si>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тыс.рублей</t>
  </si>
  <si>
    <t>Субвенции бюджетам муниципальных районов на осуществление отдельных государственных полномочий Тамбовской области в сфере увековечения памяти погибших при защите Отечества на территории Тамбовской области</t>
  </si>
  <si>
    <t>Субсидии бюджетам муниципальных районов на развитие на территории Тамбовской области событийного туризма</t>
  </si>
  <si>
    <t xml:space="preserve">Прочие межбюджетные трансферты, передаваемые  бюджетам муниципальных районов на поощрение муниципальных образований за достижение наилучших значений показателей при реализации национальных проектов </t>
  </si>
  <si>
    <t>Прочие субсидии бюджетам муниципальных районов на приобретение подвижного состава пассажирского транспорта общего пользования</t>
  </si>
  <si>
    <t>Прочие дотации бюджетам муниципальных районов на стимулирование муниципальных работников ,достигших наилучших результатов в развитии доходной базы консолидированного бюджета Тамбовской области</t>
  </si>
  <si>
    <t>от 28.07.2023 № 000</t>
  </si>
</sst>
</file>

<file path=xl/styles.xml><?xml version="1.0" encoding="utf-8"?>
<styleSheet xmlns="http://schemas.openxmlformats.org/spreadsheetml/2006/main">
  <numFmts count="2">
    <numFmt numFmtId="164" formatCode="0.0"/>
    <numFmt numFmtId="165" formatCode="#,##0.0"/>
  </numFmts>
  <fonts count="9">
    <font>
      <sz val="10"/>
      <name val="Arial"/>
    </font>
    <font>
      <sz val="12"/>
      <name val="Times New Roman"/>
      <family val="1"/>
      <charset val="204"/>
    </font>
    <font>
      <sz val="12"/>
      <name val="Arial"/>
      <family val="2"/>
      <charset val="204"/>
    </font>
    <font>
      <sz val="10"/>
      <name val="Times New Roman"/>
      <family val="1"/>
      <charset val="204"/>
    </font>
    <font>
      <sz val="10"/>
      <name val="Arial"/>
      <family val="2"/>
      <charset val="204"/>
    </font>
    <font>
      <b/>
      <sz val="10"/>
      <name val="Times New Roman"/>
      <family val="1"/>
      <charset val="204"/>
    </font>
    <font>
      <sz val="10"/>
      <color rgb="FFFF0000"/>
      <name val="Times New Roman"/>
      <family val="1"/>
      <charset val="204"/>
    </font>
    <font>
      <sz val="10"/>
      <color rgb="FFFF0000"/>
      <name val="Arial"/>
      <family val="2"/>
      <charset val="204"/>
    </font>
    <font>
      <b/>
      <sz val="10"/>
      <color theme="1"/>
      <name val="Times New Roman"/>
      <family val="1"/>
      <charset val="204"/>
    </font>
  </fonts>
  <fills count="2">
    <fill>
      <patternFill patternType="none"/>
    </fill>
    <fill>
      <patternFill patternType="gray125"/>
    </fill>
  </fills>
  <borders count="6">
    <border>
      <left/>
      <right/>
      <top/>
      <bottom/>
      <diagonal/>
    </border>
    <border>
      <left/>
      <right/>
      <top/>
      <bottom/>
      <diagonal/>
    </border>
    <border>
      <left/>
      <right/>
      <top/>
      <bottom/>
      <diagonal/>
    </border>
    <border>
      <left style="thin">
        <color indexed="64"/>
      </left>
      <right style="thin">
        <color indexed="64"/>
      </right>
      <top style="thin">
        <color indexed="64"/>
      </top>
      <bottom style="thin">
        <color indexed="64"/>
      </bottom>
      <diagonal/>
    </border>
    <border>
      <left style="medium">
        <color auto="1"/>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1">
    <xf numFmtId="0" fontId="0" fillId="0" borderId="0"/>
  </cellStyleXfs>
  <cellXfs count="41">
    <xf numFmtId="0" fontId="0" fillId="0" borderId="0" xfId="0"/>
    <xf numFmtId="0" fontId="2" fillId="0" borderId="0" xfId="0" applyFont="1"/>
    <xf numFmtId="0" fontId="2" fillId="0" borderId="0" xfId="0" applyFont="1" applyAlignment="1">
      <alignment horizontal="left"/>
    </xf>
    <xf numFmtId="0" fontId="0" fillId="0" borderId="2" xfId="0" applyBorder="1"/>
    <xf numFmtId="0" fontId="1" fillId="0" borderId="4" xfId="0" applyFont="1" applyBorder="1" applyAlignment="1">
      <alignment horizontal="left" vertical="top" indent="1"/>
    </xf>
    <xf numFmtId="0" fontId="1" fillId="0" borderId="4" xfId="0" applyFont="1" applyBorder="1" applyAlignment="1">
      <alignment horizontal="justify" vertical="top" wrapText="1"/>
    </xf>
    <xf numFmtId="0" fontId="1" fillId="0" borderId="4" xfId="0" applyFont="1" applyBorder="1" applyAlignment="1">
      <alignment horizontal="center" vertical="top"/>
    </xf>
    <xf numFmtId="0" fontId="4" fillId="0" borderId="0" xfId="0" applyFont="1" applyAlignment="1">
      <alignment wrapText="1"/>
    </xf>
    <xf numFmtId="0" fontId="4" fillId="0" borderId="2" xfId="0" applyFont="1" applyBorder="1"/>
    <xf numFmtId="0" fontId="3" fillId="0" borderId="3" xfId="0" applyFont="1" applyBorder="1" applyAlignment="1">
      <alignment horizontal="center" vertical="top" wrapText="1"/>
    </xf>
    <xf numFmtId="0" fontId="3" fillId="0" borderId="3" xfId="0" applyFont="1" applyBorder="1" applyAlignment="1">
      <alignment horizontal="left" vertical="top" indent="9"/>
    </xf>
    <xf numFmtId="0" fontId="3" fillId="0" borderId="3" xfId="0" applyFont="1" applyBorder="1" applyAlignment="1">
      <alignment horizontal="left" vertical="top" indent="1"/>
    </xf>
    <xf numFmtId="165" fontId="5" fillId="0" borderId="3" xfId="0" applyNumberFormat="1" applyFont="1" applyBorder="1" applyAlignment="1">
      <alignment horizontal="center" vertical="center"/>
    </xf>
    <xf numFmtId="164" fontId="5" fillId="0" borderId="3" xfId="0" applyNumberFormat="1" applyFont="1" applyBorder="1" applyAlignment="1">
      <alignment horizontal="center" vertical="center"/>
    </xf>
    <xf numFmtId="0" fontId="3" fillId="0" borderId="3" xfId="0" applyFont="1" applyBorder="1" applyAlignment="1">
      <alignment horizontal="justify" vertical="top"/>
    </xf>
    <xf numFmtId="165" fontId="3" fillId="0" borderId="3" xfId="0" applyNumberFormat="1" applyFont="1" applyBorder="1" applyAlignment="1">
      <alignment horizontal="center" vertical="center"/>
    </xf>
    <xf numFmtId="164" fontId="3" fillId="0" borderId="3" xfId="0" applyNumberFormat="1" applyFont="1" applyBorder="1" applyAlignment="1">
      <alignment horizontal="center" vertical="center"/>
    </xf>
    <xf numFmtId="0" fontId="5" fillId="0" borderId="3" xfId="0" applyFont="1" applyBorder="1" applyAlignment="1">
      <alignment horizontal="justify" vertical="top" wrapText="1"/>
    </xf>
    <xf numFmtId="0" fontId="3" fillId="0" borderId="3" xfId="0" applyFont="1" applyBorder="1" applyAlignment="1">
      <alignment horizontal="justify" vertical="top" wrapText="1"/>
    </xf>
    <xf numFmtId="0" fontId="3" fillId="0" borderId="3" xfId="0" applyFont="1" applyBorder="1" applyAlignment="1">
      <alignment horizontal="center" vertical="center"/>
    </xf>
    <xf numFmtId="0" fontId="3" fillId="0" borderId="3" xfId="0" applyFont="1" applyBorder="1" applyAlignment="1">
      <alignment horizontal="left" vertical="top" wrapText="1"/>
    </xf>
    <xf numFmtId="0" fontId="5" fillId="0" borderId="3" xfId="0" applyFont="1" applyBorder="1" applyAlignment="1">
      <alignment horizontal="left" vertical="top" indent="1"/>
    </xf>
    <xf numFmtId="0" fontId="5" fillId="0" borderId="3" xfId="0" applyFont="1" applyBorder="1" applyAlignment="1">
      <alignment horizontal="left" vertical="top" wrapText="1"/>
    </xf>
    <xf numFmtId="0" fontId="3" fillId="0" borderId="3" xfId="0" applyNumberFormat="1" applyFont="1" applyBorder="1" applyAlignment="1">
      <alignment horizontal="center" vertical="center"/>
    </xf>
    <xf numFmtId="49" fontId="3" fillId="0" borderId="3" xfId="0" applyNumberFormat="1" applyFont="1" applyBorder="1" applyAlignment="1">
      <alignment horizontal="center" vertical="center"/>
    </xf>
    <xf numFmtId="0" fontId="6" fillId="0" borderId="3" xfId="0" applyFont="1" applyBorder="1" applyAlignment="1">
      <alignment horizontal="center" vertical="center"/>
    </xf>
    <xf numFmtId="0" fontId="7" fillId="0" borderId="0" xfId="0" applyFont="1"/>
    <xf numFmtId="164" fontId="8" fillId="0" borderId="3" xfId="0" applyNumberFormat="1" applyFont="1" applyBorder="1" applyAlignment="1">
      <alignment horizontal="center" vertical="center"/>
    </xf>
    <xf numFmtId="0" fontId="8" fillId="0" borderId="3" xfId="0" applyFont="1" applyBorder="1" applyAlignment="1">
      <alignment horizontal="left" vertical="top" wrapText="1"/>
    </xf>
    <xf numFmtId="0" fontId="3" fillId="0" borderId="3" xfId="0" applyNumberFormat="1" applyFont="1" applyBorder="1" applyAlignment="1">
      <alignment horizontal="justify" vertical="top" wrapText="1"/>
    </xf>
    <xf numFmtId="0" fontId="3" fillId="0" borderId="5" xfId="0" applyFont="1" applyBorder="1" applyAlignment="1">
      <alignment horizontal="justify" vertical="top" wrapText="1"/>
    </xf>
    <xf numFmtId="0" fontId="5" fillId="0" borderId="3" xfId="0" applyFont="1" applyBorder="1" applyAlignment="1">
      <alignment horizontal="left" vertical="top"/>
    </xf>
    <xf numFmtId="0" fontId="3" fillId="0" borderId="3" xfId="0" applyFont="1" applyBorder="1" applyAlignment="1">
      <alignment horizontal="left" vertical="top"/>
    </xf>
    <xf numFmtId="0" fontId="8" fillId="0" borderId="3" xfId="0" applyFont="1" applyBorder="1" applyAlignment="1">
      <alignment horizontal="left" vertical="top"/>
    </xf>
    <xf numFmtId="0" fontId="3" fillId="0" borderId="2" xfId="0" applyFont="1" applyBorder="1" applyAlignment="1">
      <alignment horizontal="right" vertical="top"/>
    </xf>
    <xf numFmtId="0" fontId="3" fillId="0" borderId="2" xfId="0" applyFont="1" applyBorder="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2" xfId="0" applyFont="1" applyBorder="1" applyAlignment="1">
      <alignment horizontal="center" vertical="top" wrapText="1"/>
    </xf>
    <xf numFmtId="0" fontId="3" fillId="0" borderId="1" xfId="0" applyFont="1" applyBorder="1" applyAlignment="1">
      <alignment horizontal="right" vertical="top"/>
    </xf>
    <xf numFmtId="0" fontId="3" fillId="0" borderId="0" xfId="0" applyFont="1" applyAlignment="1">
      <alignment horizontal="right"/>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109"/>
  <sheetViews>
    <sheetView tabSelected="1" view="pageBreakPreview" topLeftCell="A27" zoomScaleSheetLayoutView="100" workbookViewId="0">
      <selection activeCell="C36" sqref="C36"/>
    </sheetView>
  </sheetViews>
  <sheetFormatPr defaultRowHeight="12.75"/>
  <cols>
    <col min="1" max="1" width="25.42578125" customWidth="1"/>
    <col min="2" max="2" width="48.42578125" customWidth="1"/>
    <col min="3" max="3" width="15.7109375" customWidth="1"/>
    <col min="4" max="4" width="16.85546875" customWidth="1"/>
    <col min="5" max="5" width="16.28515625" customWidth="1"/>
  </cols>
  <sheetData>
    <row r="1" spans="1:5">
      <c r="A1" s="34" t="s">
        <v>155</v>
      </c>
      <c r="B1" s="34"/>
      <c r="C1" s="34"/>
      <c r="D1" s="34"/>
      <c r="E1" s="34"/>
    </row>
    <row r="2" spans="1:5">
      <c r="A2" s="34" t="s">
        <v>134</v>
      </c>
      <c r="B2" s="34"/>
      <c r="C2" s="34"/>
      <c r="D2" s="34"/>
      <c r="E2" s="34"/>
    </row>
    <row r="3" spans="1:5">
      <c r="A3" s="34" t="s">
        <v>1</v>
      </c>
      <c r="B3" s="34"/>
      <c r="C3" s="34"/>
      <c r="D3" s="34"/>
      <c r="E3" s="34"/>
    </row>
    <row r="4" spans="1:5">
      <c r="A4" s="34" t="s">
        <v>2</v>
      </c>
      <c r="B4" s="34"/>
      <c r="C4" s="34"/>
      <c r="D4" s="34"/>
      <c r="E4" s="34"/>
    </row>
    <row r="5" spans="1:5">
      <c r="A5" s="34" t="s">
        <v>142</v>
      </c>
      <c r="B5" s="34"/>
      <c r="C5" s="34"/>
      <c r="D5" s="34"/>
      <c r="E5" s="34"/>
    </row>
    <row r="6" spans="1:5">
      <c r="A6" s="39" t="s">
        <v>143</v>
      </c>
      <c r="B6" s="39"/>
      <c r="C6" s="39"/>
      <c r="D6" s="39"/>
      <c r="E6" s="39"/>
    </row>
    <row r="7" spans="1:5">
      <c r="A7" s="36"/>
      <c r="B7" s="36"/>
      <c r="C7" s="36"/>
      <c r="D7" s="40" t="s">
        <v>164</v>
      </c>
      <c r="E7" s="40"/>
    </row>
    <row r="8" spans="1:5" ht="40.5" customHeight="1">
      <c r="A8" s="38" t="s">
        <v>144</v>
      </c>
      <c r="B8" s="38"/>
      <c r="C8" s="38"/>
      <c r="D8" s="38"/>
      <c r="E8" s="38"/>
    </row>
    <row r="9" spans="1:5">
      <c r="A9" s="37"/>
      <c r="B9" s="37"/>
      <c r="C9" s="37"/>
      <c r="D9" s="7"/>
      <c r="E9" s="7"/>
    </row>
    <row r="10" spans="1:5">
      <c r="A10" s="39" t="s">
        <v>158</v>
      </c>
      <c r="B10" s="39"/>
      <c r="C10" s="39"/>
      <c r="D10" s="39"/>
      <c r="E10" s="39"/>
    </row>
    <row r="11" spans="1:5">
      <c r="A11" s="35"/>
      <c r="B11" s="35"/>
      <c r="C11" s="35"/>
      <c r="D11" s="8"/>
      <c r="E11" s="8"/>
    </row>
    <row r="12" spans="1:5" ht="38.25">
      <c r="A12" s="9" t="s">
        <v>3</v>
      </c>
      <c r="B12" s="10" t="s">
        <v>4</v>
      </c>
      <c r="C12" s="9" t="s">
        <v>69</v>
      </c>
      <c r="D12" s="9" t="s">
        <v>107</v>
      </c>
      <c r="E12" s="9" t="s">
        <v>145</v>
      </c>
    </row>
    <row r="13" spans="1:5">
      <c r="A13" s="11"/>
      <c r="B13" s="10" t="s">
        <v>71</v>
      </c>
      <c r="C13" s="12">
        <f>C14+C38</f>
        <v>461161.5</v>
      </c>
      <c r="D13" s="13">
        <f>D14+D38</f>
        <v>407625.1</v>
      </c>
      <c r="E13" s="13">
        <f>E14+E38</f>
        <v>417409.4</v>
      </c>
    </row>
    <row r="14" spans="1:5">
      <c r="A14" s="31" t="s">
        <v>0</v>
      </c>
      <c r="B14" s="14" t="s">
        <v>72</v>
      </c>
      <c r="C14" s="13">
        <f>C15+C17+C21+C26+C27+C30+C32+C33+C36+C37</f>
        <v>222800.5</v>
      </c>
      <c r="D14" s="13">
        <f>D15+D17+D21+D26+D27+D30+D32+D33+D36</f>
        <v>200913.7</v>
      </c>
      <c r="E14" s="13">
        <f>E15+E17+E21+E26+E27+E30+E32+E33+E36</f>
        <v>209925.9</v>
      </c>
    </row>
    <row r="15" spans="1:5">
      <c r="A15" s="32" t="s">
        <v>73</v>
      </c>
      <c r="B15" s="14" t="s">
        <v>74</v>
      </c>
      <c r="C15" s="12">
        <f>C16</f>
        <v>165197.4</v>
      </c>
      <c r="D15" s="13">
        <f t="shared" ref="D15:E15" si="0">D16</f>
        <v>163013.70000000001</v>
      </c>
      <c r="E15" s="13">
        <f t="shared" si="0"/>
        <v>171164.3</v>
      </c>
    </row>
    <row r="16" spans="1:5">
      <c r="A16" s="32" t="s">
        <v>5</v>
      </c>
      <c r="B16" s="14" t="s">
        <v>6</v>
      </c>
      <c r="C16" s="15">
        <v>165197.4</v>
      </c>
      <c r="D16" s="16">
        <v>163013.70000000001</v>
      </c>
      <c r="E16" s="16">
        <v>171164.3</v>
      </c>
    </row>
    <row r="17" spans="1:5" ht="38.25">
      <c r="A17" s="32" t="s">
        <v>75</v>
      </c>
      <c r="B17" s="17" t="s">
        <v>31</v>
      </c>
      <c r="C17" s="13">
        <v>8985.5</v>
      </c>
      <c r="D17" s="13">
        <f t="shared" ref="D17:E17" si="1">D18+D19+D20</f>
        <v>8878.5999999999985</v>
      </c>
      <c r="E17" s="13">
        <f t="shared" si="1"/>
        <v>8878.6</v>
      </c>
    </row>
    <row r="18" spans="1:5" ht="66" customHeight="1">
      <c r="A18" s="32" t="s">
        <v>7</v>
      </c>
      <c r="B18" s="18" t="s">
        <v>8</v>
      </c>
      <c r="C18" s="16">
        <v>4256</v>
      </c>
      <c r="D18" s="16">
        <v>3909.1</v>
      </c>
      <c r="E18" s="16">
        <v>3909.13</v>
      </c>
    </row>
    <row r="19" spans="1:5" ht="77.25" customHeight="1">
      <c r="A19" s="32" t="s">
        <v>9</v>
      </c>
      <c r="B19" s="18" t="s">
        <v>10</v>
      </c>
      <c r="C19" s="16">
        <v>29.6</v>
      </c>
      <c r="D19" s="16">
        <v>22.6</v>
      </c>
      <c r="E19" s="16">
        <v>22.59</v>
      </c>
    </row>
    <row r="20" spans="1:5" ht="66" customHeight="1">
      <c r="A20" s="32" t="s">
        <v>11</v>
      </c>
      <c r="B20" s="18" t="s">
        <v>12</v>
      </c>
      <c r="C20" s="16">
        <v>4699.8999999999996</v>
      </c>
      <c r="D20" s="16">
        <v>4946.8999999999996</v>
      </c>
      <c r="E20" s="16">
        <v>4946.88</v>
      </c>
    </row>
    <row r="21" spans="1:5">
      <c r="A21" s="32" t="s">
        <v>76</v>
      </c>
      <c r="B21" s="14" t="s">
        <v>77</v>
      </c>
      <c r="C21" s="12">
        <f>C22+C23+C24+C25</f>
        <v>18101.899999999998</v>
      </c>
      <c r="D21" s="12">
        <f t="shared" ref="D21:E21" si="2">D22+D24+D25</f>
        <v>17712</v>
      </c>
      <c r="E21" s="12">
        <f t="shared" si="2"/>
        <v>18545.900000000001</v>
      </c>
    </row>
    <row r="22" spans="1:5" ht="25.5">
      <c r="A22" s="32" t="s">
        <v>56</v>
      </c>
      <c r="B22" s="14" t="s">
        <v>57</v>
      </c>
      <c r="C22" s="15">
        <v>658.1</v>
      </c>
      <c r="D22" s="16">
        <v>670.3</v>
      </c>
      <c r="E22" s="16">
        <v>680.5</v>
      </c>
    </row>
    <row r="23" spans="1:5" hidden="1">
      <c r="A23" s="32" t="s">
        <v>132</v>
      </c>
      <c r="B23" s="14" t="s">
        <v>133</v>
      </c>
      <c r="C23" s="15">
        <v>0</v>
      </c>
      <c r="D23" s="16">
        <v>0</v>
      </c>
      <c r="E23" s="16">
        <v>0</v>
      </c>
    </row>
    <row r="24" spans="1:5" ht="15.75" customHeight="1">
      <c r="A24" s="32" t="s">
        <v>13</v>
      </c>
      <c r="B24" s="14" t="s">
        <v>14</v>
      </c>
      <c r="C24" s="15">
        <v>15945</v>
      </c>
      <c r="D24" s="16">
        <v>16303</v>
      </c>
      <c r="E24" s="16">
        <v>17115</v>
      </c>
    </row>
    <row r="25" spans="1:5" ht="39" customHeight="1">
      <c r="A25" s="32" t="s">
        <v>36</v>
      </c>
      <c r="B25" s="14" t="s">
        <v>37</v>
      </c>
      <c r="C25" s="15">
        <v>1498.8</v>
      </c>
      <c r="D25" s="16">
        <v>738.7</v>
      </c>
      <c r="E25" s="16">
        <v>750.4</v>
      </c>
    </row>
    <row r="26" spans="1:5">
      <c r="A26" s="32" t="s">
        <v>78</v>
      </c>
      <c r="B26" s="14" t="s">
        <v>79</v>
      </c>
      <c r="C26" s="13">
        <v>1690.1</v>
      </c>
      <c r="D26" s="13">
        <v>1986.5</v>
      </c>
      <c r="E26" s="13">
        <v>2088.9</v>
      </c>
    </row>
    <row r="27" spans="1:5" ht="38.25">
      <c r="A27" s="32" t="s">
        <v>80</v>
      </c>
      <c r="B27" s="20" t="s">
        <v>81</v>
      </c>
      <c r="C27" s="13">
        <f>C28+C29</f>
        <v>5621</v>
      </c>
      <c r="D27" s="13">
        <f t="shared" ref="D27:E27" si="3">D28+D29</f>
        <v>5500.5</v>
      </c>
      <c r="E27" s="13">
        <f t="shared" si="3"/>
        <v>5390.2</v>
      </c>
    </row>
    <row r="28" spans="1:5" ht="63.75">
      <c r="A28" s="32" t="s">
        <v>15</v>
      </c>
      <c r="B28" s="18" t="s">
        <v>16</v>
      </c>
      <c r="C28" s="16">
        <v>5321</v>
      </c>
      <c r="D28" s="16">
        <v>5280.5</v>
      </c>
      <c r="E28" s="16">
        <v>5320.2</v>
      </c>
    </row>
    <row r="29" spans="1:5" ht="76.5">
      <c r="A29" s="32" t="s">
        <v>17</v>
      </c>
      <c r="B29" s="18" t="s">
        <v>18</v>
      </c>
      <c r="C29" s="16">
        <v>300</v>
      </c>
      <c r="D29" s="16">
        <v>220</v>
      </c>
      <c r="E29" s="16">
        <v>70</v>
      </c>
    </row>
    <row r="30" spans="1:5" ht="25.5">
      <c r="A30" s="32" t="s">
        <v>82</v>
      </c>
      <c r="B30" s="20" t="s">
        <v>83</v>
      </c>
      <c r="C30" s="13">
        <v>150</v>
      </c>
      <c r="D30" s="13">
        <v>150</v>
      </c>
      <c r="E30" s="13">
        <v>150</v>
      </c>
    </row>
    <row r="31" spans="1:5">
      <c r="A31" s="32" t="s">
        <v>19</v>
      </c>
      <c r="B31" s="18" t="s">
        <v>20</v>
      </c>
      <c r="C31" s="16">
        <v>150</v>
      </c>
      <c r="D31" s="16">
        <v>150</v>
      </c>
      <c r="E31" s="16">
        <v>150</v>
      </c>
    </row>
    <row r="32" spans="1:5" s="26" customFormat="1" ht="25.5">
      <c r="A32" s="33" t="s">
        <v>98</v>
      </c>
      <c r="B32" s="28" t="s">
        <v>99</v>
      </c>
      <c r="C32" s="27">
        <v>59.9</v>
      </c>
      <c r="D32" s="27">
        <v>47.3</v>
      </c>
      <c r="E32" s="27">
        <v>51</v>
      </c>
    </row>
    <row r="33" spans="1:5" ht="25.5">
      <c r="A33" s="32" t="s">
        <v>84</v>
      </c>
      <c r="B33" s="18" t="s">
        <v>85</v>
      </c>
      <c r="C33" s="13">
        <f>C34+C35</f>
        <v>22400</v>
      </c>
      <c r="D33" s="13">
        <f t="shared" ref="D33:E33" si="4">D34+D35</f>
        <v>3000</v>
      </c>
      <c r="E33" s="13">
        <f t="shared" si="4"/>
        <v>3000</v>
      </c>
    </row>
    <row r="34" spans="1:5">
      <c r="A34" s="32" t="s">
        <v>108</v>
      </c>
      <c r="B34" s="18" t="s">
        <v>109</v>
      </c>
      <c r="C34" s="16">
        <v>1000</v>
      </c>
      <c r="D34" s="16">
        <v>1000</v>
      </c>
      <c r="E34" s="16">
        <v>1000</v>
      </c>
    </row>
    <row r="35" spans="1:5" ht="25.5">
      <c r="A35" s="32" t="s">
        <v>21</v>
      </c>
      <c r="B35" s="18" t="s">
        <v>22</v>
      </c>
      <c r="C35" s="16">
        <v>21400</v>
      </c>
      <c r="D35" s="16">
        <v>2000</v>
      </c>
      <c r="E35" s="16">
        <v>2000</v>
      </c>
    </row>
    <row r="36" spans="1:5">
      <c r="A36" s="32" t="s">
        <v>86</v>
      </c>
      <c r="B36" s="20" t="s">
        <v>87</v>
      </c>
      <c r="C36" s="13">
        <v>594.70000000000005</v>
      </c>
      <c r="D36" s="13">
        <v>625.1</v>
      </c>
      <c r="E36" s="13">
        <v>657</v>
      </c>
    </row>
    <row r="37" spans="1:5">
      <c r="A37" s="31" t="s">
        <v>66</v>
      </c>
      <c r="B37" s="22" t="s">
        <v>67</v>
      </c>
      <c r="C37" s="13">
        <v>0</v>
      </c>
      <c r="D37" s="13">
        <v>0</v>
      </c>
      <c r="E37" s="13">
        <v>0</v>
      </c>
    </row>
    <row r="38" spans="1:5">
      <c r="A38" s="11" t="s">
        <v>88</v>
      </c>
      <c r="B38" s="14" t="s">
        <v>89</v>
      </c>
      <c r="C38" s="13">
        <f>C39+C102</f>
        <v>238361</v>
      </c>
      <c r="D38" s="13">
        <f t="shared" ref="D38:E38" si="5">D39+D102</f>
        <v>206711.4</v>
      </c>
      <c r="E38" s="13">
        <f t="shared" si="5"/>
        <v>207483.5</v>
      </c>
    </row>
    <row r="39" spans="1:5" ht="25.5">
      <c r="A39" s="11" t="s">
        <v>23</v>
      </c>
      <c r="B39" s="20" t="s">
        <v>24</v>
      </c>
      <c r="C39" s="13">
        <f>C40+C50+C71+C97</f>
        <v>238361</v>
      </c>
      <c r="D39" s="13">
        <f t="shared" ref="D39:E39" si="6">D40+D50+D71+D97</f>
        <v>206711.4</v>
      </c>
      <c r="E39" s="13">
        <f t="shared" si="6"/>
        <v>207483.5</v>
      </c>
    </row>
    <row r="40" spans="1:5" ht="25.5">
      <c r="A40" s="21" t="s">
        <v>41</v>
      </c>
      <c r="B40" s="20" t="s">
        <v>90</v>
      </c>
      <c r="C40" s="13">
        <f>C41+C45+C47</f>
        <v>34992</v>
      </c>
      <c r="D40" s="13">
        <f t="shared" ref="D40:E40" si="7">D41+D45+D47</f>
        <v>15388.6</v>
      </c>
      <c r="E40" s="13">
        <f t="shared" si="7"/>
        <v>14206.5</v>
      </c>
    </row>
    <row r="41" spans="1:5" ht="16.5" customHeight="1">
      <c r="A41" s="11" t="s">
        <v>42</v>
      </c>
      <c r="B41" s="20" t="s">
        <v>25</v>
      </c>
      <c r="C41" s="16">
        <f>C42</f>
        <v>16599</v>
      </c>
      <c r="D41" s="16">
        <f t="shared" ref="D41:E41" si="8">D42</f>
        <v>15388.6</v>
      </c>
      <c r="E41" s="16">
        <f t="shared" si="8"/>
        <v>14206.5</v>
      </c>
    </row>
    <row r="42" spans="1:5" ht="39.75" customHeight="1">
      <c r="A42" s="11" t="s">
        <v>43</v>
      </c>
      <c r="B42" s="20" t="s">
        <v>58</v>
      </c>
      <c r="C42" s="16">
        <v>16599</v>
      </c>
      <c r="D42" s="16">
        <v>15388.6</v>
      </c>
      <c r="E42" s="16">
        <v>14206.5</v>
      </c>
    </row>
    <row r="43" spans="1:5" ht="39" hidden="1" customHeight="1" thickBot="1">
      <c r="A43" s="11" t="s">
        <v>44</v>
      </c>
      <c r="B43" s="20" t="s">
        <v>38</v>
      </c>
      <c r="C43" s="19">
        <f>C44</f>
        <v>0</v>
      </c>
      <c r="D43" s="16"/>
      <c r="E43" s="16"/>
    </row>
    <row r="44" spans="1:5" ht="59.25" hidden="1" customHeight="1" thickBot="1">
      <c r="A44" s="11" t="s">
        <v>45</v>
      </c>
      <c r="B44" s="20" t="s">
        <v>39</v>
      </c>
      <c r="C44" s="19">
        <v>0</v>
      </c>
      <c r="D44" s="16"/>
      <c r="E44" s="16"/>
    </row>
    <row r="45" spans="1:5" ht="49.5" customHeight="1">
      <c r="A45" s="11" t="s">
        <v>149</v>
      </c>
      <c r="B45" s="20" t="s">
        <v>152</v>
      </c>
      <c r="C45" s="16">
        <f>C46</f>
        <v>545</v>
      </c>
      <c r="D45" s="16">
        <f t="shared" ref="D45:E45" si="9">D46</f>
        <v>0</v>
      </c>
      <c r="E45" s="16">
        <f t="shared" si="9"/>
        <v>0</v>
      </c>
    </row>
    <row r="46" spans="1:5" ht="48.75" customHeight="1">
      <c r="A46" s="11" t="s">
        <v>150</v>
      </c>
      <c r="B46" s="20" t="s">
        <v>151</v>
      </c>
      <c r="C46" s="16">
        <v>545</v>
      </c>
      <c r="D46" s="16">
        <v>0</v>
      </c>
      <c r="E46" s="16">
        <v>0</v>
      </c>
    </row>
    <row r="47" spans="1:5" ht="23.25" customHeight="1">
      <c r="A47" s="11" t="s">
        <v>140</v>
      </c>
      <c r="B47" s="20" t="s">
        <v>141</v>
      </c>
      <c r="C47" s="16">
        <f>C48+C49</f>
        <v>17848</v>
      </c>
      <c r="D47" s="16">
        <f t="shared" ref="D47:E47" si="10">D48+D49</f>
        <v>0</v>
      </c>
      <c r="E47" s="16">
        <f t="shared" si="10"/>
        <v>0</v>
      </c>
    </row>
    <row r="48" spans="1:5" ht="51" customHeight="1">
      <c r="A48" s="11" t="s">
        <v>139</v>
      </c>
      <c r="B48" s="20" t="s">
        <v>154</v>
      </c>
      <c r="C48" s="16">
        <v>16820</v>
      </c>
      <c r="D48" s="16">
        <v>0</v>
      </c>
      <c r="E48" s="16">
        <v>0</v>
      </c>
    </row>
    <row r="49" spans="1:5" ht="51" customHeight="1">
      <c r="A49" s="11" t="s">
        <v>139</v>
      </c>
      <c r="B49" s="20" t="s">
        <v>163</v>
      </c>
      <c r="C49" s="16">
        <v>1028</v>
      </c>
      <c r="D49" s="16">
        <v>0</v>
      </c>
      <c r="E49" s="16">
        <v>0</v>
      </c>
    </row>
    <row r="50" spans="1:5" ht="25.5" customHeight="1">
      <c r="A50" s="21" t="s">
        <v>46</v>
      </c>
      <c r="B50" s="18" t="s">
        <v>91</v>
      </c>
      <c r="C50" s="13">
        <f>C52+C53+C55+C56+C57+C58+C60+C54</f>
        <v>55196.899999999994</v>
      </c>
      <c r="D50" s="13">
        <f t="shared" ref="D50:E50" si="11">D52+D53+D55+D56+D57+D58+D60+D54</f>
        <v>47232.899999999994</v>
      </c>
      <c r="E50" s="13">
        <f t="shared" si="11"/>
        <v>49051.899999999994</v>
      </c>
    </row>
    <row r="51" spans="1:5" ht="63.75" hidden="1">
      <c r="A51" s="11" t="s">
        <v>47</v>
      </c>
      <c r="B51" s="18" t="s">
        <v>40</v>
      </c>
      <c r="C51" s="23">
        <v>0</v>
      </c>
      <c r="D51" s="16"/>
      <c r="E51" s="16"/>
    </row>
    <row r="52" spans="1:5" ht="63.75">
      <c r="A52" s="11" t="s">
        <v>47</v>
      </c>
      <c r="B52" s="18" t="s">
        <v>60</v>
      </c>
      <c r="C52" s="23">
        <v>19236.599999999999</v>
      </c>
      <c r="D52" s="16">
        <v>29799.599999999999</v>
      </c>
      <c r="E52" s="16">
        <v>32608.2</v>
      </c>
    </row>
    <row r="53" spans="1:5" ht="76.5">
      <c r="A53" s="11" t="s">
        <v>156</v>
      </c>
      <c r="B53" s="20" t="s">
        <v>157</v>
      </c>
      <c r="C53" s="16">
        <v>2510.6</v>
      </c>
      <c r="D53" s="16">
        <v>0</v>
      </c>
      <c r="E53" s="16">
        <v>0</v>
      </c>
    </row>
    <row r="54" spans="1:5" ht="63.75">
      <c r="A54" s="11" t="s">
        <v>147</v>
      </c>
      <c r="B54" s="20" t="s">
        <v>148</v>
      </c>
      <c r="C54" s="16">
        <v>474</v>
      </c>
      <c r="D54" s="16">
        <v>467.2</v>
      </c>
      <c r="E54" s="16">
        <v>467.2</v>
      </c>
    </row>
    <row r="55" spans="1:5" ht="63" customHeight="1">
      <c r="A55" s="11" t="s">
        <v>65</v>
      </c>
      <c r="B55" s="20" t="s">
        <v>110</v>
      </c>
      <c r="C55" s="16">
        <v>5097.3</v>
      </c>
      <c r="D55" s="16">
        <v>5097.3</v>
      </c>
      <c r="E55" s="16">
        <v>5053.3999999999996</v>
      </c>
    </row>
    <row r="56" spans="1:5" ht="38.25" hidden="1">
      <c r="A56" s="11" t="s">
        <v>131</v>
      </c>
      <c r="B56" s="20" t="s">
        <v>130</v>
      </c>
      <c r="C56" s="16">
        <v>0</v>
      </c>
      <c r="D56" s="16">
        <v>0</v>
      </c>
      <c r="E56" s="16">
        <v>0</v>
      </c>
    </row>
    <row r="57" spans="1:5" ht="38.25">
      <c r="A57" s="11" t="s">
        <v>64</v>
      </c>
      <c r="B57" s="18" t="s">
        <v>61</v>
      </c>
      <c r="C57" s="16">
        <v>3145.5</v>
      </c>
      <c r="D57" s="16">
        <v>3387.1</v>
      </c>
      <c r="E57" s="16">
        <v>3429.1</v>
      </c>
    </row>
    <row r="58" spans="1:5" ht="25.5">
      <c r="A58" s="11" t="s">
        <v>128</v>
      </c>
      <c r="B58" s="18" t="s">
        <v>129</v>
      </c>
      <c r="C58" s="16">
        <v>206.1</v>
      </c>
      <c r="D58" s="16">
        <v>53</v>
      </c>
      <c r="E58" s="16">
        <v>51.3</v>
      </c>
    </row>
    <row r="59" spans="1:5" ht="1.5" hidden="1" customHeight="1">
      <c r="A59" s="11" t="s">
        <v>48</v>
      </c>
      <c r="B59" s="18" t="s">
        <v>59</v>
      </c>
      <c r="C59" s="16">
        <v>0</v>
      </c>
      <c r="D59" s="16">
        <v>0</v>
      </c>
      <c r="E59" s="16">
        <v>0</v>
      </c>
    </row>
    <row r="60" spans="1:5" ht="12" customHeight="1">
      <c r="A60" s="11" t="s">
        <v>49</v>
      </c>
      <c r="B60" s="14" t="s">
        <v>26</v>
      </c>
      <c r="C60" s="16">
        <f>C61+C62+C64+C66+C67+C69+C70+C63</f>
        <v>24526.799999999999</v>
      </c>
      <c r="D60" s="16">
        <f t="shared" ref="D60:E60" si="12">D61+D62+D64+D66+D67+D69+D70+D63</f>
        <v>8428.7000000000007</v>
      </c>
      <c r="E60" s="16">
        <f t="shared" si="12"/>
        <v>7442.7000000000007</v>
      </c>
    </row>
    <row r="61" spans="1:5" hidden="1">
      <c r="A61" s="11" t="s">
        <v>49</v>
      </c>
      <c r="B61" s="20"/>
      <c r="C61" s="16">
        <v>0</v>
      </c>
      <c r="D61" s="16">
        <v>0</v>
      </c>
      <c r="E61" s="16">
        <v>0</v>
      </c>
    </row>
    <row r="62" spans="1:5" ht="2.25" hidden="1" customHeight="1">
      <c r="A62" s="11" t="s">
        <v>49</v>
      </c>
      <c r="B62" s="20" t="s">
        <v>111</v>
      </c>
      <c r="C62" s="16">
        <v>0</v>
      </c>
      <c r="D62" s="16">
        <v>0</v>
      </c>
      <c r="E62" s="16">
        <v>0</v>
      </c>
    </row>
    <row r="63" spans="1:5" ht="28.5" customHeight="1">
      <c r="A63" s="11" t="s">
        <v>49</v>
      </c>
      <c r="B63" s="18" t="s">
        <v>160</v>
      </c>
      <c r="C63" s="16">
        <v>500</v>
      </c>
      <c r="D63" s="16">
        <v>0</v>
      </c>
      <c r="E63" s="16">
        <v>0</v>
      </c>
    </row>
    <row r="64" spans="1:5" ht="36.75" customHeight="1">
      <c r="A64" s="11" t="s">
        <v>49</v>
      </c>
      <c r="B64" s="20" t="s">
        <v>101</v>
      </c>
      <c r="C64" s="16">
        <v>514.79999999999995</v>
      </c>
      <c r="D64" s="16">
        <v>514.79999999999995</v>
      </c>
      <c r="E64" s="16">
        <v>514.79999999999995</v>
      </c>
    </row>
    <row r="65" spans="1:5" ht="48.75" hidden="1" customHeight="1" thickBot="1">
      <c r="A65" s="11" t="s">
        <v>49</v>
      </c>
      <c r="B65" s="20" t="s">
        <v>32</v>
      </c>
      <c r="C65" s="19">
        <v>0</v>
      </c>
      <c r="D65" s="16"/>
      <c r="E65" s="16"/>
    </row>
    <row r="66" spans="1:5" ht="50.25" customHeight="1">
      <c r="A66" s="11" t="s">
        <v>49</v>
      </c>
      <c r="B66" s="20" t="s">
        <v>162</v>
      </c>
      <c r="C66" s="19">
        <v>17883.900000000001</v>
      </c>
      <c r="D66" s="16">
        <v>0</v>
      </c>
      <c r="E66" s="16">
        <v>0</v>
      </c>
    </row>
    <row r="67" spans="1:5" ht="40.5" customHeight="1">
      <c r="A67" s="11" t="s">
        <v>49</v>
      </c>
      <c r="B67" s="20" t="s">
        <v>112</v>
      </c>
      <c r="C67" s="16">
        <v>4213.8999999999996</v>
      </c>
      <c r="D67" s="16">
        <v>6573.1</v>
      </c>
      <c r="E67" s="16">
        <v>5587.1</v>
      </c>
    </row>
    <row r="68" spans="1:5" ht="97.5" hidden="1" customHeight="1">
      <c r="A68" s="11" t="s">
        <v>49</v>
      </c>
      <c r="B68" s="20" t="s">
        <v>68</v>
      </c>
      <c r="C68" s="19">
        <v>0</v>
      </c>
      <c r="D68" s="16">
        <v>0</v>
      </c>
      <c r="E68" s="16">
        <v>0</v>
      </c>
    </row>
    <row r="69" spans="1:5" ht="27" customHeight="1">
      <c r="A69" s="11" t="s">
        <v>49</v>
      </c>
      <c r="B69" s="20" t="s">
        <v>113</v>
      </c>
      <c r="C69" s="16">
        <v>1340.8</v>
      </c>
      <c r="D69" s="16">
        <v>1340.8</v>
      </c>
      <c r="E69" s="16">
        <v>1340.8</v>
      </c>
    </row>
    <row r="70" spans="1:5" ht="38.25" customHeight="1">
      <c r="A70" s="11" t="s">
        <v>49</v>
      </c>
      <c r="B70" s="20" t="s">
        <v>153</v>
      </c>
      <c r="C70" s="19">
        <v>73.400000000000006</v>
      </c>
      <c r="D70" s="16">
        <v>0</v>
      </c>
      <c r="E70" s="16">
        <v>0</v>
      </c>
    </row>
    <row r="71" spans="1:5" ht="25.5" customHeight="1">
      <c r="A71" s="21" t="s">
        <v>50</v>
      </c>
      <c r="B71" s="20" t="s">
        <v>92</v>
      </c>
      <c r="C71" s="13">
        <f>C73+C74+C75+C95</f>
        <v>124505.70000000001</v>
      </c>
      <c r="D71" s="13">
        <f t="shared" ref="D71:E71" si="13">D73+D74+D75+D95</f>
        <v>121123.5</v>
      </c>
      <c r="E71" s="13">
        <f t="shared" si="13"/>
        <v>121258.70000000001</v>
      </c>
    </row>
    <row r="72" spans="1:5" ht="28.5" hidden="1" customHeight="1">
      <c r="A72" s="11" t="s">
        <v>52</v>
      </c>
      <c r="B72" s="18" t="s">
        <v>103</v>
      </c>
      <c r="C72" s="24" t="s">
        <v>104</v>
      </c>
      <c r="D72" s="24" t="s">
        <v>104</v>
      </c>
      <c r="E72" s="24" t="s">
        <v>104</v>
      </c>
    </row>
    <row r="73" spans="1:5" ht="60" customHeight="1">
      <c r="A73" s="11" t="s">
        <v>52</v>
      </c>
      <c r="B73" s="18" t="s">
        <v>33</v>
      </c>
      <c r="C73" s="19">
        <v>0.3</v>
      </c>
      <c r="D73" s="16">
        <v>0.3</v>
      </c>
      <c r="E73" s="16">
        <v>0.3</v>
      </c>
    </row>
    <row r="74" spans="1:5" ht="116.25" customHeight="1">
      <c r="A74" s="11" t="s">
        <v>51</v>
      </c>
      <c r="B74" s="18" t="s">
        <v>114</v>
      </c>
      <c r="C74" s="16">
        <v>714.4</v>
      </c>
      <c r="D74" s="16">
        <v>756.7</v>
      </c>
      <c r="E74" s="16">
        <v>784.3</v>
      </c>
    </row>
    <row r="75" spans="1:5" ht="40.5" customHeight="1">
      <c r="A75" s="11" t="s">
        <v>62</v>
      </c>
      <c r="B75" s="18" t="s">
        <v>63</v>
      </c>
      <c r="C75" s="16">
        <f>C76+C77+C79+C80+C81+C82+C83+C86+C87+C88+C89+C93+C94+C78</f>
        <v>120616.50000000001</v>
      </c>
      <c r="D75" s="16">
        <f t="shared" ref="D75:E75" si="14">D76+D77+D79+D80+D81+D82+D83+D86+D87+D88+D89+D93+D94+D78</f>
        <v>117192</v>
      </c>
      <c r="E75" s="16">
        <f t="shared" si="14"/>
        <v>117299.6</v>
      </c>
    </row>
    <row r="76" spans="1:5" ht="79.5" customHeight="1">
      <c r="A76" s="11" t="s">
        <v>53</v>
      </c>
      <c r="B76" s="18" t="s">
        <v>115</v>
      </c>
      <c r="C76" s="16">
        <v>1229.3</v>
      </c>
      <c r="D76" s="16">
        <v>1130.2</v>
      </c>
      <c r="E76" s="16">
        <v>1130.2</v>
      </c>
    </row>
    <row r="77" spans="1:5" ht="102" customHeight="1">
      <c r="A77" s="11"/>
      <c r="B77" s="29" t="s">
        <v>116</v>
      </c>
      <c r="C77" s="16">
        <v>95918.2</v>
      </c>
      <c r="D77" s="16">
        <v>93140.3</v>
      </c>
      <c r="E77" s="16">
        <v>93140.3</v>
      </c>
    </row>
    <row r="78" spans="1:5" ht="65.25" customHeight="1">
      <c r="A78" s="11" t="s">
        <v>53</v>
      </c>
      <c r="B78" s="18" t="s">
        <v>159</v>
      </c>
      <c r="C78" s="19">
        <v>62.3</v>
      </c>
      <c r="D78" s="16">
        <v>62.3</v>
      </c>
      <c r="E78" s="16">
        <v>62.3</v>
      </c>
    </row>
    <row r="79" spans="1:5" ht="180" customHeight="1">
      <c r="A79" s="11" t="s">
        <v>53</v>
      </c>
      <c r="B79" s="18" t="s">
        <v>117</v>
      </c>
      <c r="C79" s="19">
        <v>6240.3</v>
      </c>
      <c r="D79" s="16">
        <v>6240.3</v>
      </c>
      <c r="E79" s="16">
        <v>6240.3</v>
      </c>
    </row>
    <row r="80" spans="1:5" ht="77.25" customHeight="1">
      <c r="A80" s="11" t="s">
        <v>53</v>
      </c>
      <c r="B80" s="18" t="s">
        <v>118</v>
      </c>
      <c r="C80" s="19">
        <v>21.6</v>
      </c>
      <c r="D80" s="16">
        <v>21.6</v>
      </c>
      <c r="E80" s="16">
        <v>21.6</v>
      </c>
    </row>
    <row r="81" spans="1:5" ht="50.25" customHeight="1">
      <c r="A81" s="11" t="s">
        <v>53</v>
      </c>
      <c r="B81" s="18" t="s">
        <v>119</v>
      </c>
      <c r="C81" s="19">
        <v>5226.6000000000004</v>
      </c>
      <c r="D81" s="16">
        <v>4782.3999999999996</v>
      </c>
      <c r="E81" s="16">
        <v>4890</v>
      </c>
    </row>
    <row r="82" spans="1:5" ht="42.75" customHeight="1">
      <c r="A82" s="11" t="s">
        <v>53</v>
      </c>
      <c r="B82" s="18" t="s">
        <v>120</v>
      </c>
      <c r="C82" s="19">
        <v>138.9</v>
      </c>
      <c r="D82" s="16">
        <v>138.9</v>
      </c>
      <c r="E82" s="16">
        <v>138.9</v>
      </c>
    </row>
    <row r="83" spans="1:5" ht="65.25" customHeight="1">
      <c r="A83" s="11"/>
      <c r="B83" s="18" t="s">
        <v>70</v>
      </c>
      <c r="C83" s="19">
        <v>646.29999999999995</v>
      </c>
      <c r="D83" s="16">
        <v>646.29999999999995</v>
      </c>
      <c r="E83" s="16">
        <v>646.29999999999995</v>
      </c>
    </row>
    <row r="84" spans="1:5" ht="168" hidden="1" customHeight="1">
      <c r="A84" s="11"/>
      <c r="B84" s="18"/>
      <c r="C84" s="16"/>
      <c r="D84" s="16"/>
      <c r="E84" s="16"/>
    </row>
    <row r="85" spans="1:5" ht="167.25" hidden="1" customHeight="1">
      <c r="A85" s="11" t="s">
        <v>53</v>
      </c>
      <c r="B85" s="18" t="s">
        <v>28</v>
      </c>
      <c r="C85" s="24"/>
      <c r="D85" s="16"/>
      <c r="E85" s="16"/>
    </row>
    <row r="86" spans="1:5" ht="67.5" customHeight="1">
      <c r="A86" s="11" t="s">
        <v>53</v>
      </c>
      <c r="B86" s="18" t="s">
        <v>121</v>
      </c>
      <c r="C86" s="19">
        <v>9658.5</v>
      </c>
      <c r="D86" s="16">
        <v>9406.2000000000007</v>
      </c>
      <c r="E86" s="16">
        <v>9406.2000000000007</v>
      </c>
    </row>
    <row r="87" spans="1:5" ht="77.25" customHeight="1">
      <c r="A87" s="11" t="s">
        <v>53</v>
      </c>
      <c r="B87" s="18" t="s">
        <v>122</v>
      </c>
      <c r="C87" s="16">
        <v>341.2</v>
      </c>
      <c r="D87" s="16">
        <v>491.2</v>
      </c>
      <c r="E87" s="16">
        <v>491.2</v>
      </c>
    </row>
    <row r="88" spans="1:5" ht="54.75" customHeight="1">
      <c r="A88" s="11" t="s">
        <v>53</v>
      </c>
      <c r="B88" s="18" t="s">
        <v>102</v>
      </c>
      <c r="C88" s="24" t="s">
        <v>146</v>
      </c>
      <c r="D88" s="16">
        <v>358.8</v>
      </c>
      <c r="E88" s="16">
        <v>358.8</v>
      </c>
    </row>
    <row r="89" spans="1:5" ht="54.75" customHeight="1">
      <c r="A89" s="11" t="s">
        <v>27</v>
      </c>
      <c r="B89" s="18" t="s">
        <v>123</v>
      </c>
      <c r="C89" s="16">
        <v>105.9</v>
      </c>
      <c r="D89" s="16">
        <v>104.9</v>
      </c>
      <c r="E89" s="16">
        <v>104.9</v>
      </c>
    </row>
    <row r="90" spans="1:5" ht="126.75" hidden="1" customHeight="1" thickBot="1">
      <c r="A90" s="11" t="s">
        <v>27</v>
      </c>
      <c r="B90" s="20" t="s">
        <v>30</v>
      </c>
      <c r="C90" s="25">
        <v>0</v>
      </c>
      <c r="D90" s="16"/>
      <c r="E90" s="16"/>
    </row>
    <row r="91" spans="1:5" ht="187.5" hidden="1" customHeight="1" thickBot="1">
      <c r="A91" s="11" t="s">
        <v>53</v>
      </c>
      <c r="B91" s="20" t="s">
        <v>35</v>
      </c>
      <c r="C91" s="25">
        <v>0</v>
      </c>
      <c r="D91" s="16"/>
      <c r="E91" s="16"/>
    </row>
    <row r="92" spans="1:5" ht="35.25" hidden="1" customHeight="1">
      <c r="A92" s="11" t="s">
        <v>53</v>
      </c>
      <c r="B92" s="18" t="s">
        <v>34</v>
      </c>
      <c r="C92" s="16">
        <v>0</v>
      </c>
      <c r="D92" s="16">
        <v>0</v>
      </c>
      <c r="E92" s="16">
        <v>0</v>
      </c>
    </row>
    <row r="93" spans="1:5" ht="65.25" customHeight="1">
      <c r="A93" s="11" t="s">
        <v>53</v>
      </c>
      <c r="B93" s="18" t="s">
        <v>124</v>
      </c>
      <c r="C93" s="19">
        <v>222.8</v>
      </c>
      <c r="D93" s="16">
        <v>222.8</v>
      </c>
      <c r="E93" s="16">
        <v>222.8</v>
      </c>
    </row>
    <row r="94" spans="1:5" ht="63" customHeight="1">
      <c r="A94" s="11" t="s">
        <v>53</v>
      </c>
      <c r="B94" s="18" t="s">
        <v>125</v>
      </c>
      <c r="C94" s="16">
        <v>445.8</v>
      </c>
      <c r="D94" s="16">
        <v>445.8</v>
      </c>
      <c r="E94" s="16">
        <v>445.8</v>
      </c>
    </row>
    <row r="95" spans="1:5" ht="28.5" customHeight="1">
      <c r="A95" s="11" t="s">
        <v>97</v>
      </c>
      <c r="B95" s="18" t="s">
        <v>96</v>
      </c>
      <c r="C95" s="16">
        <f>C96</f>
        <v>3174.5</v>
      </c>
      <c r="D95" s="16">
        <f t="shared" ref="D95:E95" si="15">D96</f>
        <v>3174.5</v>
      </c>
      <c r="E95" s="16">
        <f t="shared" si="15"/>
        <v>3174.5</v>
      </c>
    </row>
    <row r="96" spans="1:5" ht="62.25" customHeight="1">
      <c r="A96" s="11" t="s">
        <v>95</v>
      </c>
      <c r="B96" s="18" t="s">
        <v>126</v>
      </c>
      <c r="C96" s="16">
        <v>3174.5</v>
      </c>
      <c r="D96" s="16">
        <v>3174.5</v>
      </c>
      <c r="E96" s="16">
        <v>3174.5</v>
      </c>
    </row>
    <row r="97" spans="1:5" ht="18.75" customHeight="1">
      <c r="A97" s="21" t="s">
        <v>54</v>
      </c>
      <c r="B97" s="14" t="s">
        <v>93</v>
      </c>
      <c r="C97" s="13">
        <f>C98+C99+C100</f>
        <v>23666.400000000001</v>
      </c>
      <c r="D97" s="13">
        <f t="shared" ref="D97:E97" si="16">D98+D99+D100</f>
        <v>22966.400000000001</v>
      </c>
      <c r="E97" s="13">
        <f t="shared" si="16"/>
        <v>22966.400000000001</v>
      </c>
    </row>
    <row r="98" spans="1:5" ht="63.75">
      <c r="A98" s="11" t="s">
        <v>106</v>
      </c>
      <c r="B98" s="18" t="s">
        <v>29</v>
      </c>
      <c r="C98" s="16">
        <v>15713.7</v>
      </c>
      <c r="D98" s="16">
        <v>16013.7</v>
      </c>
      <c r="E98" s="16">
        <v>16013.7</v>
      </c>
    </row>
    <row r="99" spans="1:5" ht="51">
      <c r="A99" s="11" t="s">
        <v>100</v>
      </c>
      <c r="B99" s="18" t="s">
        <v>127</v>
      </c>
      <c r="C99" s="19">
        <v>6952.7</v>
      </c>
      <c r="D99" s="16">
        <v>6952.7</v>
      </c>
      <c r="E99" s="16">
        <v>6952.7</v>
      </c>
    </row>
    <row r="100" spans="1:5" ht="74.25" customHeight="1">
      <c r="A100" s="11" t="s">
        <v>55</v>
      </c>
      <c r="B100" s="18" t="s">
        <v>161</v>
      </c>
      <c r="C100" s="16">
        <v>1000</v>
      </c>
      <c r="D100" s="16">
        <v>0</v>
      </c>
      <c r="E100" s="16">
        <v>0</v>
      </c>
    </row>
    <row r="101" spans="1:5" ht="24.75" hidden="1" customHeight="1">
      <c r="A101" s="11" t="s">
        <v>55</v>
      </c>
      <c r="B101" s="18" t="s">
        <v>105</v>
      </c>
      <c r="C101" s="16">
        <v>0</v>
      </c>
      <c r="D101" s="16">
        <v>0</v>
      </c>
      <c r="E101" s="16">
        <v>0</v>
      </c>
    </row>
    <row r="102" spans="1:5" hidden="1">
      <c r="A102" s="21" t="s">
        <v>136</v>
      </c>
      <c r="B102" s="17" t="s">
        <v>137</v>
      </c>
      <c r="C102" s="13">
        <f>C103</f>
        <v>0</v>
      </c>
      <c r="D102" s="13">
        <f t="shared" ref="D102:E102" si="17">D103</f>
        <v>0</v>
      </c>
      <c r="E102" s="13">
        <f t="shared" si="17"/>
        <v>0</v>
      </c>
    </row>
    <row r="103" spans="1:5" ht="28.5" hidden="1" customHeight="1">
      <c r="A103" s="11" t="s">
        <v>135</v>
      </c>
      <c r="B103" s="18" t="s">
        <v>138</v>
      </c>
      <c r="C103" s="16">
        <v>0</v>
      </c>
      <c r="D103" s="16">
        <v>0</v>
      </c>
      <c r="E103" s="16">
        <v>0</v>
      </c>
    </row>
    <row r="104" spans="1:5" ht="38.25" hidden="1">
      <c r="A104" s="11" t="s">
        <v>55</v>
      </c>
      <c r="B104" s="18" t="s">
        <v>94</v>
      </c>
      <c r="C104" s="16">
        <v>0</v>
      </c>
      <c r="D104" s="16">
        <v>0</v>
      </c>
      <c r="E104" s="16">
        <v>0</v>
      </c>
    </row>
    <row r="105" spans="1:5" ht="30" hidden="1" customHeight="1" thickBot="1">
      <c r="A105" s="11"/>
      <c r="B105" s="30" t="s">
        <v>105</v>
      </c>
      <c r="C105" s="16">
        <v>0</v>
      </c>
      <c r="D105" s="16">
        <v>0</v>
      </c>
      <c r="E105" s="16">
        <v>0</v>
      </c>
    </row>
    <row r="106" spans="1:5" ht="50.25" hidden="1" customHeight="1" thickBot="1">
      <c r="A106" s="4" t="s">
        <v>55</v>
      </c>
      <c r="B106" s="5"/>
      <c r="C106" s="16"/>
      <c r="D106" s="16"/>
      <c r="E106" s="16">
        <v>0</v>
      </c>
    </row>
    <row r="107" spans="1:5" ht="180" hidden="1" customHeight="1" thickBot="1">
      <c r="A107" s="2"/>
      <c r="B107" s="1"/>
      <c r="C107" s="6">
        <v>0</v>
      </c>
      <c r="D107" s="3"/>
      <c r="E107" s="3"/>
    </row>
    <row r="108" spans="1:5" ht="15">
      <c r="A108" s="1"/>
      <c r="B108" s="1"/>
      <c r="C108" s="1"/>
    </row>
    <row r="109" spans="1:5" ht="15">
      <c r="C109" s="1"/>
    </row>
  </sheetData>
  <mergeCells count="12">
    <mergeCell ref="A11:C11"/>
    <mergeCell ref="A7:C7"/>
    <mergeCell ref="A9:C9"/>
    <mergeCell ref="A8:E8"/>
    <mergeCell ref="A6:E6"/>
    <mergeCell ref="A10:E10"/>
    <mergeCell ref="D7:E7"/>
    <mergeCell ref="A1:E1"/>
    <mergeCell ref="A2:E2"/>
    <mergeCell ref="A3:E3"/>
    <mergeCell ref="A4:E4"/>
    <mergeCell ref="A5:E5"/>
  </mergeCells>
  <pageMargins left="0.7" right="0.7" top="0.75" bottom="0.75" header="0.3" footer="0.3"/>
  <pageSetup paperSize="9" scale="72" orientation="portrait" r:id="rId1"/>
  <rowBreaks count="1" manualBreakCount="1">
    <brk id="85"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2023-07-21T08:19:02Z</cp:lastPrinted>
  <dcterms:created xsi:type="dcterms:W3CDTF">2016-12-12T07:38:54Z</dcterms:created>
  <dcterms:modified xsi:type="dcterms:W3CDTF">2023-07-26T08:08:56Z</dcterms:modified>
</cp:coreProperties>
</file>