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435"/>
  </bookViews>
  <sheets>
    <sheet name="Лист1" sheetId="1" r:id="rId1"/>
  </sheets>
  <definedNames>
    <definedName name="_xlnm.Print_Area" localSheetId="0">Лист1!$A$2:$I$33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/>
  <c r="F10"/>
  <c r="F11" s="1"/>
  <c r="G10"/>
  <c r="E10"/>
  <c r="E11" s="1"/>
  <c r="C10"/>
  <c r="C11" s="1"/>
  <c r="D31"/>
  <c r="D13"/>
  <c r="D14"/>
  <c r="D15"/>
  <c r="D16"/>
  <c r="D17"/>
  <c r="D18"/>
  <c r="D19"/>
  <c r="D20"/>
  <c r="D21"/>
  <c r="D22"/>
  <c r="D23"/>
  <c r="D24"/>
  <c r="D25"/>
  <c r="D26"/>
  <c r="D27"/>
  <c r="D28"/>
  <c r="D30"/>
  <c r="D12"/>
  <c r="G11"/>
  <c r="D10" l="1"/>
  <c r="D11" s="1"/>
</calcChain>
</file>

<file path=xl/sharedStrings.xml><?xml version="1.0" encoding="utf-8"?>
<sst xmlns="http://schemas.openxmlformats.org/spreadsheetml/2006/main" count="69" uniqueCount="49">
  <si>
    <t xml:space="preserve">№ </t>
  </si>
  <si>
    <t>п/п</t>
  </si>
  <si>
    <t>Наименование муниципальной программы</t>
  </si>
  <si>
    <t>F</t>
  </si>
  <si>
    <t xml:space="preserve"> – итоговый показатель эффективности Программ</t>
  </si>
  <si>
    <t xml:space="preserve"> F=R</t>
  </si>
  <si>
    <t>(max 9,4)</t>
  </si>
  <si>
    <t>R</t>
  </si>
  <si>
    <t>-  интегральный  показатель рейтинга муниципальной программы</t>
  </si>
  <si>
    <t xml:space="preserve">K-1 </t>
  </si>
  <si>
    <t xml:space="preserve">достижение результатов, целей и задач муниципальной программы, </t>
  </si>
  <si>
    <t>(max 6)</t>
  </si>
  <si>
    <t>K-2</t>
  </si>
  <si>
    <t xml:space="preserve"> соотношение объемов и источников финансирования по муниципальной программе  </t>
  </si>
  <si>
    <t>(max 2,4)</t>
  </si>
  <si>
    <t>K-3</t>
  </si>
  <si>
    <t>Качество администрирования муниципальной программы, (max 1)</t>
  </si>
  <si>
    <t xml:space="preserve">R </t>
  </si>
  <si>
    <t>Z1=0,4</t>
  </si>
  <si>
    <t>Z2=0,3</t>
  </si>
  <si>
    <t>Z3=0,1</t>
  </si>
  <si>
    <t xml:space="preserve">Среднее значение по программам </t>
  </si>
  <si>
    <t>(% от максимума)</t>
  </si>
  <si>
    <t>Эффективное исполнение муниципальной программы</t>
  </si>
  <si>
    <t>Низкоэффективное исполнение муниципальной программы</t>
  </si>
  <si>
    <t xml:space="preserve">нет </t>
  </si>
  <si>
    <t>Муниципальная программа Комплексное развитие сельских территорий Токаревского района</t>
  </si>
  <si>
    <t>Качественная характеристика</t>
  </si>
  <si>
    <t>Удовлетворите льное исполнение муниципальной программы</t>
  </si>
  <si>
    <t>Муниципальная программа «Социальная поддержка граждан» на 2014-2025 годы</t>
  </si>
  <si>
    <t xml:space="preserve"> Муниципальная программа «Обеспечение населения комфортным и доступным жильем и коммунальными услугами» на 2014-2025 годы</t>
  </si>
  <si>
    <t>Муниципальная программа «Развитие институтов гражданского общества» на 2016-2025 годы</t>
  </si>
  <si>
    <t>Муниципальная программа «Экономическое развитие и инновационная экономика» на 2014-2025 годы</t>
  </si>
  <si>
    <t>Муниципальная программа «Защита населения и территорий от чрезвычайных ситуаций, обеспечение пожарной безопасности и безопасности людей на водных объектах в Токаревском районе Тамбовской области» на 2015-2025 годы</t>
  </si>
  <si>
    <t>Муниципальная программа «Развитие сельского хозяйства и регулирования рынков сельскохозяйственной продукции, сырья и продовольствия Токаревского района на 2013-2025 годы»</t>
  </si>
  <si>
    <t>Муниципальная программа «Информационное общество» на 2016-2025 годы</t>
  </si>
  <si>
    <t>Муниципальная программа «Обеспечение безопасности населения Токаревского района и противодействие преступности» на 2015-2025 годы</t>
  </si>
  <si>
    <t>Муниципальная программа «Развитие образования Токаревского района» на 2014-2025 годы</t>
  </si>
  <si>
    <t>Муниципальная программа «Доступная среда» на 2014-2025 годы</t>
  </si>
  <si>
    <t>Муниципальная программа «Эффективное управление мунициальной собственностью района» на 2016-2025 годы</t>
  </si>
  <si>
    <t>Муниципальная программа «Эффективное управление финансами и оптимизация муниципального долга» на 2014-2025 годы</t>
  </si>
  <si>
    <t>Муниципальная программа «Развитие культуры и туризма Токаревского района» на 2014-2025 годы</t>
  </si>
  <si>
    <t>Муниципальная программа «Развитие транспортной системы и дорожного хозяйства Токаревского района» на 2015-2030 годы</t>
  </si>
  <si>
    <t>Муниципальная программа  Укрепление здоровья, увеличение периода активного долголетия и продолжительности здоровой жизни граждан старшего поколения в Токарёвском районе Тамбовкой области на 2021-2025 годы</t>
  </si>
  <si>
    <t xml:space="preserve"> Муниципальная программа Укрепление общественного здоровья населения Токарёвского района Тамбовской области на 2021- 2030 годы</t>
  </si>
  <si>
    <t>Энергосбережение и повышение энергетической эффективности в Токаревском района Тамбовкой области на 2010-2015 годы и на период 2024 года</t>
  </si>
  <si>
    <t>Муниципальная программа «Развитие физической культуры и спорта» на 2014-2025 годы</t>
  </si>
  <si>
    <t>Оценка эффективности муниципальных программ Токаревского района за 2023 год</t>
  </si>
  <si>
    <t>Оказание содействия переселению соотечественников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</si>
</sst>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center" vertical="top" wrapText="1"/>
    </xf>
    <xf numFmtId="10" fontId="5" fillId="0" borderId="6" xfId="0" applyNumberFormat="1" applyFont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0" fillId="0" borderId="0" xfId="0" applyBorder="1"/>
    <xf numFmtId="164" fontId="6" fillId="2" borderId="6" xfId="0" applyNumberFormat="1" applyFont="1" applyFill="1" applyBorder="1" applyAlignment="1">
      <alignment horizontal="center" vertical="top" wrapText="1"/>
    </xf>
    <xf numFmtId="0" fontId="6" fillId="0" borderId="9" xfId="0" applyFont="1" applyBorder="1" applyAlignment="1">
      <alignment horizontal="justify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10" fontId="5" fillId="0" borderId="8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1" xfId="0" applyFont="1" applyBorder="1" applyAlignment="1">
      <alignment vertical="top" wrapText="1"/>
    </xf>
    <xf numFmtId="0" fontId="2" fillId="2" borderId="8" xfId="0" applyFont="1" applyFill="1" applyBorder="1" applyAlignment="1">
      <alignment horizontal="center" vertical="top" wrapText="1"/>
    </xf>
    <xf numFmtId="0" fontId="0" fillId="0" borderId="11" xfId="0" applyBorder="1"/>
    <xf numFmtId="0" fontId="6" fillId="0" borderId="9" xfId="0" applyFont="1" applyBorder="1" applyAlignment="1">
      <alignment horizontal="left" vertical="top" wrapText="1"/>
    </xf>
    <xf numFmtId="0" fontId="2" fillId="0" borderId="14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justify" vertical="top"/>
    </xf>
    <xf numFmtId="0" fontId="6" fillId="3" borderId="1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6" fillId="0" borderId="17" xfId="0" applyFont="1" applyBorder="1" applyAlignment="1">
      <alignment horizontal="justify" vertical="top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top" wrapText="1"/>
    </xf>
    <xf numFmtId="0" fontId="6" fillId="0" borderId="19" xfId="0" applyFont="1" applyBorder="1" applyAlignment="1">
      <alignment horizontal="justify" vertical="top" wrapText="1"/>
    </xf>
    <xf numFmtId="0" fontId="6" fillId="2" borderId="20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34"/>
  <sheetViews>
    <sheetView tabSelected="1" topLeftCell="A22" zoomScaleSheetLayoutView="90" workbookViewId="0">
      <selection activeCell="J8" sqref="J8"/>
    </sheetView>
  </sheetViews>
  <sheetFormatPr defaultRowHeight="15"/>
  <cols>
    <col min="1" max="1" width="4.5703125" customWidth="1"/>
    <col min="2" max="2" width="33.42578125" customWidth="1"/>
    <col min="3" max="3" width="13.85546875" customWidth="1"/>
    <col min="4" max="4" width="13.7109375" customWidth="1"/>
    <col min="5" max="5" width="13.140625" customWidth="1"/>
    <col min="6" max="6" width="13.85546875" customWidth="1"/>
    <col min="7" max="7" width="11.85546875" customWidth="1"/>
    <col min="8" max="8" width="16.140625" customWidth="1"/>
  </cols>
  <sheetData>
    <row r="2" spans="1:9" ht="15.75">
      <c r="H2" s="47"/>
    </row>
    <row r="3" spans="1:9">
      <c r="A3" s="62" t="s">
        <v>47</v>
      </c>
      <c r="B3" s="62"/>
      <c r="C3" s="62"/>
      <c r="D3" s="62"/>
      <c r="E3" s="62"/>
      <c r="F3" s="62"/>
      <c r="G3" s="62"/>
      <c r="H3" s="62"/>
    </row>
    <row r="4" spans="1:9" ht="15.75" thickBot="1">
      <c r="A4" s="62"/>
      <c r="B4" s="62"/>
      <c r="C4" s="62"/>
      <c r="D4" s="62"/>
      <c r="E4" s="62"/>
      <c r="F4" s="62"/>
      <c r="G4" s="62"/>
      <c r="H4" s="62"/>
    </row>
    <row r="5" spans="1:9" ht="15" customHeight="1">
      <c r="A5" s="13" t="s">
        <v>0</v>
      </c>
      <c r="B5" s="59" t="s">
        <v>2</v>
      </c>
      <c r="C5" s="14" t="s">
        <v>3</v>
      </c>
      <c r="D5" s="14" t="s">
        <v>7</v>
      </c>
      <c r="E5" s="14" t="s">
        <v>9</v>
      </c>
      <c r="F5" s="14" t="s">
        <v>12</v>
      </c>
      <c r="G5" s="31" t="s">
        <v>15</v>
      </c>
      <c r="H5" s="63" t="s">
        <v>27</v>
      </c>
    </row>
    <row r="6" spans="1:9" ht="105">
      <c r="A6" s="15" t="s">
        <v>1</v>
      </c>
      <c r="B6" s="61"/>
      <c r="C6" s="16" t="s">
        <v>4</v>
      </c>
      <c r="D6" s="16" t="s">
        <v>8</v>
      </c>
      <c r="E6" s="16" t="s">
        <v>10</v>
      </c>
      <c r="F6" s="16" t="s">
        <v>13</v>
      </c>
      <c r="G6" s="32" t="s">
        <v>16</v>
      </c>
      <c r="H6" s="64"/>
    </row>
    <row r="7" spans="1:9">
      <c r="A7" s="1"/>
      <c r="B7" s="61"/>
      <c r="C7" s="16" t="s">
        <v>5</v>
      </c>
      <c r="D7" s="16" t="s">
        <v>6</v>
      </c>
      <c r="E7" s="16" t="s">
        <v>11</v>
      </c>
      <c r="F7" s="16" t="s">
        <v>14</v>
      </c>
      <c r="G7" s="33"/>
      <c r="H7" s="64"/>
    </row>
    <row r="8" spans="1:9" ht="15.75" thickBot="1">
      <c r="A8" s="2"/>
      <c r="B8" s="60"/>
      <c r="C8" s="17" t="s">
        <v>6</v>
      </c>
      <c r="D8" s="18"/>
      <c r="E8" s="3"/>
      <c r="F8" s="3"/>
      <c r="G8" s="34"/>
      <c r="H8" s="65"/>
    </row>
    <row r="9" spans="1:9" ht="15.75" thickBot="1">
      <c r="A9" s="4"/>
      <c r="B9" s="5"/>
      <c r="C9" s="5" t="s">
        <v>3</v>
      </c>
      <c r="D9" s="5" t="s">
        <v>17</v>
      </c>
      <c r="E9" s="5" t="s">
        <v>18</v>
      </c>
      <c r="F9" s="5" t="s">
        <v>19</v>
      </c>
      <c r="G9" s="29" t="s">
        <v>20</v>
      </c>
      <c r="H9" s="44"/>
    </row>
    <row r="10" spans="1:9" ht="15.75" thickBot="1">
      <c r="A10" s="59"/>
      <c r="B10" s="7" t="s">
        <v>21</v>
      </c>
      <c r="C10" s="19">
        <f>(C12+C13+C14+C15+C16+C17+C18+C19+C20+C21+C22+C23+C24+C25+C26+C27+C28+C30+C31)/19</f>
        <v>8.405263157894737</v>
      </c>
      <c r="D10" s="19">
        <f>(D12+D13+D14+D15+D16+D17+D18+D19+D20+D21+D22+D23+D24+D25+D26+D27+D28+D30+D31)/19</f>
        <v>8.2578947368421058</v>
      </c>
      <c r="E10" s="19">
        <f>(E12+E13+E14+E15+E16+E17+E18+E19+E20+E21+E22+E23+E24+E25+E26+E27+E28+E30+E31)/19</f>
        <v>6</v>
      </c>
      <c r="F10" s="19">
        <f>(F12+F13+F14+F15+F16+F17+F18+F19+F20+F21+F22+F23+F24+F25+F26+F27+F28+F30+F31)/19</f>
        <v>1.4578947368421051</v>
      </c>
      <c r="G10" s="19">
        <f>(G12+G13+G14+G15+G16+G17+G18+G19+G20+G21+G22+G23+G24+G25+G26+G27+G28+G30+G31)/19</f>
        <v>0.80000000000000027</v>
      </c>
      <c r="H10" s="44"/>
    </row>
    <row r="11" spans="1:9" ht="15.75" thickBot="1">
      <c r="A11" s="60"/>
      <c r="B11" s="8" t="s">
        <v>22</v>
      </c>
      <c r="C11" s="20">
        <f>C10/9.4</f>
        <v>0.89417693169092949</v>
      </c>
      <c r="D11" s="20">
        <f t="shared" ref="D11" si="0">D10/9.4</f>
        <v>0.87849944008958569</v>
      </c>
      <c r="E11" s="20">
        <f>E10/6</f>
        <v>1</v>
      </c>
      <c r="F11" s="20">
        <f>F10/2.4</f>
        <v>0.60745614035087714</v>
      </c>
      <c r="G11" s="30">
        <f>G10/1</f>
        <v>0.80000000000000027</v>
      </c>
      <c r="H11" s="43"/>
    </row>
    <row r="12" spans="1:9" ht="60.75" thickBot="1">
      <c r="A12" s="9">
        <v>1</v>
      </c>
      <c r="B12" s="24" t="s">
        <v>29</v>
      </c>
      <c r="C12" s="21">
        <v>8.6999999999999993</v>
      </c>
      <c r="D12" s="21">
        <f>E12+F12+G12</f>
        <v>8.2000000000000011</v>
      </c>
      <c r="E12" s="21">
        <v>6</v>
      </c>
      <c r="F12" s="21">
        <v>1.4</v>
      </c>
      <c r="G12" s="35">
        <v>0.8</v>
      </c>
      <c r="H12" s="36" t="s">
        <v>23</v>
      </c>
      <c r="I12" s="22"/>
    </row>
    <row r="13" spans="1:9" ht="75.75" thickBot="1">
      <c r="A13" s="9">
        <v>2</v>
      </c>
      <c r="B13" s="42" t="s">
        <v>30</v>
      </c>
      <c r="C13" s="21">
        <v>8.1999999999999993</v>
      </c>
      <c r="D13" s="21">
        <f t="shared" ref="D13:D31" si="1">E13+F13+G13</f>
        <v>8.2000000000000011</v>
      </c>
      <c r="E13" s="21">
        <v>6</v>
      </c>
      <c r="F13" s="21">
        <v>1.4</v>
      </c>
      <c r="G13" s="35">
        <v>0.8</v>
      </c>
      <c r="H13" s="36" t="s">
        <v>23</v>
      </c>
    </row>
    <row r="14" spans="1:9" ht="75" customHeight="1" thickBot="1">
      <c r="A14" s="9">
        <v>3</v>
      </c>
      <c r="B14" s="24" t="s">
        <v>31</v>
      </c>
      <c r="C14" s="21">
        <v>8.9</v>
      </c>
      <c r="D14" s="21">
        <f t="shared" si="1"/>
        <v>8.5</v>
      </c>
      <c r="E14" s="21">
        <v>6</v>
      </c>
      <c r="F14" s="21">
        <v>1.7</v>
      </c>
      <c r="G14" s="35">
        <v>0.8</v>
      </c>
      <c r="H14" s="46" t="s">
        <v>23</v>
      </c>
    </row>
    <row r="15" spans="1:9" ht="60.75" thickBot="1">
      <c r="A15" s="9">
        <v>4</v>
      </c>
      <c r="B15" s="24" t="s">
        <v>32</v>
      </c>
      <c r="C15" s="21">
        <v>8.9</v>
      </c>
      <c r="D15" s="21">
        <f t="shared" si="1"/>
        <v>8.5</v>
      </c>
      <c r="E15" s="21">
        <v>6</v>
      </c>
      <c r="F15" s="21">
        <v>1.7</v>
      </c>
      <c r="G15" s="35">
        <v>0.8</v>
      </c>
      <c r="H15" s="36" t="s">
        <v>23</v>
      </c>
    </row>
    <row r="16" spans="1:9" ht="120.75" thickBot="1">
      <c r="A16" s="9">
        <v>5</v>
      </c>
      <c r="B16" s="24" t="s">
        <v>33</v>
      </c>
      <c r="C16" s="21">
        <v>8.1999999999999993</v>
      </c>
      <c r="D16" s="21">
        <f t="shared" si="1"/>
        <v>8.1</v>
      </c>
      <c r="E16" s="21">
        <v>6</v>
      </c>
      <c r="F16" s="21">
        <v>1.3</v>
      </c>
      <c r="G16" s="35">
        <v>0.8</v>
      </c>
      <c r="H16" s="46" t="s">
        <v>23</v>
      </c>
    </row>
    <row r="17" spans="1:11" ht="105.75" thickBot="1">
      <c r="A17" s="9">
        <v>6</v>
      </c>
      <c r="B17" s="24" t="s">
        <v>34</v>
      </c>
      <c r="C17" s="21">
        <v>8.1</v>
      </c>
      <c r="D17" s="21">
        <f t="shared" si="1"/>
        <v>8.1</v>
      </c>
      <c r="E17" s="21">
        <v>6</v>
      </c>
      <c r="F17" s="21">
        <v>1.3</v>
      </c>
      <c r="G17" s="35">
        <v>0.8</v>
      </c>
      <c r="H17" s="46" t="s">
        <v>23</v>
      </c>
    </row>
    <row r="18" spans="1:11" ht="60.75" thickBot="1">
      <c r="A18" s="9">
        <v>7</v>
      </c>
      <c r="B18" s="24" t="s">
        <v>35</v>
      </c>
      <c r="C18" s="23">
        <v>8.9</v>
      </c>
      <c r="D18" s="21">
        <f t="shared" si="1"/>
        <v>8.5</v>
      </c>
      <c r="E18" s="21">
        <v>6</v>
      </c>
      <c r="F18" s="21">
        <v>1.7</v>
      </c>
      <c r="G18" s="35">
        <v>0.8</v>
      </c>
      <c r="H18" s="36" t="s">
        <v>23</v>
      </c>
    </row>
    <row r="19" spans="1:11" ht="75.75" thickBot="1">
      <c r="A19" s="9">
        <v>8</v>
      </c>
      <c r="B19" s="24" t="s">
        <v>36</v>
      </c>
      <c r="C19" s="21">
        <v>8.9</v>
      </c>
      <c r="D19" s="21">
        <f t="shared" si="1"/>
        <v>8.5</v>
      </c>
      <c r="E19" s="21">
        <v>6</v>
      </c>
      <c r="F19" s="21">
        <v>1.7</v>
      </c>
      <c r="G19" s="35">
        <v>0.8</v>
      </c>
      <c r="H19" s="36" t="s">
        <v>23</v>
      </c>
    </row>
    <row r="20" spans="1:11" ht="60.75" thickBot="1">
      <c r="A20" s="9">
        <v>9</v>
      </c>
      <c r="B20" s="24" t="s">
        <v>37</v>
      </c>
      <c r="C20" s="21">
        <v>8.6999999999999993</v>
      </c>
      <c r="D20" s="21">
        <f t="shared" si="1"/>
        <v>8.2000000000000011</v>
      </c>
      <c r="E20" s="21">
        <v>6</v>
      </c>
      <c r="F20" s="21">
        <v>1.4</v>
      </c>
      <c r="G20" s="35">
        <v>0.8</v>
      </c>
      <c r="H20" s="36" t="s">
        <v>23</v>
      </c>
    </row>
    <row r="21" spans="1:11" ht="60.75" thickBot="1">
      <c r="A21" s="25">
        <v>10</v>
      </c>
      <c r="B21" s="48" t="s">
        <v>38</v>
      </c>
      <c r="C21" s="27">
        <v>8.9</v>
      </c>
      <c r="D21" s="27">
        <f t="shared" si="1"/>
        <v>8.5</v>
      </c>
      <c r="E21" s="27">
        <v>6</v>
      </c>
      <c r="F21" s="27">
        <v>1.7</v>
      </c>
      <c r="G21" s="37">
        <v>0.8</v>
      </c>
      <c r="H21" s="49" t="s">
        <v>23</v>
      </c>
    </row>
    <row r="22" spans="1:11" ht="60.75" thickBot="1">
      <c r="A22" s="51">
        <v>11</v>
      </c>
      <c r="B22" s="52" t="s">
        <v>39</v>
      </c>
      <c r="C22" s="53">
        <v>8.9</v>
      </c>
      <c r="D22" s="53">
        <f t="shared" si="1"/>
        <v>8.5</v>
      </c>
      <c r="E22" s="53">
        <v>6</v>
      </c>
      <c r="F22" s="53">
        <v>1.7</v>
      </c>
      <c r="G22" s="54">
        <v>0.8</v>
      </c>
      <c r="H22" s="36" t="s">
        <v>23</v>
      </c>
    </row>
    <row r="23" spans="1:11" ht="75.75" thickBot="1">
      <c r="A23" s="51">
        <v>12</v>
      </c>
      <c r="B23" s="52" t="s">
        <v>40</v>
      </c>
      <c r="C23" s="53">
        <v>8.5</v>
      </c>
      <c r="D23" s="53">
        <f t="shared" si="1"/>
        <v>8.5</v>
      </c>
      <c r="E23" s="53">
        <v>6</v>
      </c>
      <c r="F23" s="53">
        <v>1.7</v>
      </c>
      <c r="G23" s="54">
        <v>0.8</v>
      </c>
      <c r="H23" s="46" t="s">
        <v>23</v>
      </c>
    </row>
    <row r="24" spans="1:11" ht="60.75" thickBot="1">
      <c r="A24" s="9">
        <v>13</v>
      </c>
      <c r="B24" s="24" t="s">
        <v>41</v>
      </c>
      <c r="C24" s="21">
        <v>8.1999999999999993</v>
      </c>
      <c r="D24" s="21">
        <f t="shared" si="1"/>
        <v>8.2000000000000011</v>
      </c>
      <c r="E24" s="21">
        <v>6</v>
      </c>
      <c r="F24" s="21">
        <v>1.4</v>
      </c>
      <c r="G24" s="35">
        <v>0.8</v>
      </c>
      <c r="H24" s="46" t="s">
        <v>23</v>
      </c>
    </row>
    <row r="25" spans="1:11" ht="60.75" thickBot="1">
      <c r="A25" s="9">
        <v>14</v>
      </c>
      <c r="B25" s="24" t="s">
        <v>46</v>
      </c>
      <c r="C25" s="21">
        <v>8.9</v>
      </c>
      <c r="D25" s="21">
        <f t="shared" si="1"/>
        <v>8.5</v>
      </c>
      <c r="E25" s="21">
        <v>6</v>
      </c>
      <c r="F25" s="21">
        <v>1.7</v>
      </c>
      <c r="G25" s="35">
        <v>0.8</v>
      </c>
      <c r="H25" s="36" t="s">
        <v>23</v>
      </c>
    </row>
    <row r="26" spans="1:11" ht="60.75" thickBot="1">
      <c r="A26" s="9">
        <v>15</v>
      </c>
      <c r="B26" s="24" t="s">
        <v>42</v>
      </c>
      <c r="C26" s="23">
        <v>8</v>
      </c>
      <c r="D26" s="21">
        <f t="shared" si="1"/>
        <v>8.5</v>
      </c>
      <c r="E26" s="21">
        <v>6</v>
      </c>
      <c r="F26" s="21">
        <v>1.7</v>
      </c>
      <c r="G26" s="35">
        <v>0.8</v>
      </c>
      <c r="H26" s="36" t="s">
        <v>23</v>
      </c>
    </row>
    <row r="27" spans="1:11" ht="75.75" thickBot="1">
      <c r="A27" s="25">
        <v>16</v>
      </c>
      <c r="B27" s="24" t="s">
        <v>26</v>
      </c>
      <c r="C27" s="27">
        <v>7.6</v>
      </c>
      <c r="D27" s="21">
        <f t="shared" si="1"/>
        <v>8.1</v>
      </c>
      <c r="E27" s="27">
        <v>6</v>
      </c>
      <c r="F27" s="27">
        <v>1.3</v>
      </c>
      <c r="G27" s="37">
        <v>0.8</v>
      </c>
      <c r="H27" s="50" t="s">
        <v>28</v>
      </c>
    </row>
    <row r="28" spans="1:11" ht="111" customHeight="1" thickBot="1">
      <c r="A28" s="26">
        <v>17</v>
      </c>
      <c r="B28" s="38" t="s">
        <v>43</v>
      </c>
      <c r="C28" s="28">
        <v>8.9</v>
      </c>
      <c r="D28" s="27">
        <f t="shared" si="1"/>
        <v>8.5</v>
      </c>
      <c r="E28" s="28">
        <v>6</v>
      </c>
      <c r="F28" s="28">
        <v>1.7</v>
      </c>
      <c r="G28" s="28">
        <v>0.8</v>
      </c>
      <c r="H28" s="46" t="s">
        <v>23</v>
      </c>
    </row>
    <row r="29" spans="1:11" ht="83.25" customHeight="1" thickBot="1">
      <c r="A29" s="26">
        <v>18</v>
      </c>
      <c r="B29" s="39" t="s">
        <v>44</v>
      </c>
      <c r="C29" s="28">
        <v>8.9</v>
      </c>
      <c r="D29" s="28">
        <f t="shared" si="1"/>
        <v>8.5</v>
      </c>
      <c r="E29" s="28">
        <v>6</v>
      </c>
      <c r="F29" s="28">
        <v>1.7</v>
      </c>
      <c r="G29" s="28">
        <v>0.8</v>
      </c>
      <c r="H29" s="46" t="s">
        <v>23</v>
      </c>
      <c r="K29" s="55"/>
    </row>
    <row r="30" spans="1:11" ht="75.75" thickBot="1">
      <c r="A30" s="26">
        <v>19</v>
      </c>
      <c r="B30" s="56" t="s">
        <v>48</v>
      </c>
      <c r="C30" s="28">
        <v>7.2</v>
      </c>
      <c r="D30" s="28">
        <f t="shared" si="1"/>
        <v>7.2</v>
      </c>
      <c r="E30" s="28">
        <v>6</v>
      </c>
      <c r="F30" s="28">
        <v>0.4</v>
      </c>
      <c r="G30" s="28">
        <v>0.8</v>
      </c>
      <c r="H30" s="36" t="s">
        <v>28</v>
      </c>
    </row>
    <row r="31" spans="1:11" ht="75.75" thickBot="1">
      <c r="A31" s="26">
        <v>20</v>
      </c>
      <c r="B31" s="45" t="s">
        <v>45</v>
      </c>
      <c r="C31" s="28">
        <v>7.1</v>
      </c>
      <c r="D31" s="28">
        <f t="shared" si="1"/>
        <v>7.6</v>
      </c>
      <c r="E31" s="28">
        <v>6</v>
      </c>
      <c r="F31" s="28">
        <v>0.8</v>
      </c>
      <c r="G31" s="28">
        <v>0.8</v>
      </c>
      <c r="H31" s="36" t="s">
        <v>28</v>
      </c>
    </row>
    <row r="32" spans="1:11" ht="15.75" thickBot="1">
      <c r="A32" s="57" t="s">
        <v>24</v>
      </c>
      <c r="B32" s="58"/>
      <c r="C32" s="58"/>
      <c r="D32" s="58"/>
      <c r="E32" s="58"/>
      <c r="F32" s="58"/>
      <c r="G32" s="58"/>
      <c r="H32" s="41"/>
    </row>
    <row r="33" spans="1:8" ht="15.75" thickBot="1">
      <c r="A33" s="11"/>
      <c r="B33" s="12" t="s">
        <v>25</v>
      </c>
      <c r="C33" s="10"/>
      <c r="D33" s="10"/>
      <c r="E33" s="10"/>
      <c r="F33" s="10"/>
      <c r="G33" s="40"/>
      <c r="H33" s="41"/>
    </row>
    <row r="34" spans="1:8">
      <c r="A34" s="6"/>
    </row>
  </sheetData>
  <mergeCells count="5">
    <mergeCell ref="A32:G32"/>
    <mergeCell ref="A10:A11"/>
    <mergeCell ref="B5:B8"/>
    <mergeCell ref="A3:H4"/>
    <mergeCell ref="H5:H8"/>
  </mergeCells>
  <pageMargins left="0.7" right="0.7" top="0.75" bottom="0.75" header="0.3" footer="0.3"/>
  <pageSetup paperSize="9" scale="67" fitToHeight="0" orientation="portrait" verticalDpi="0" r:id="rId1"/>
  <rowBreaks count="1" manualBreakCount="1">
    <brk id="3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по экономике</dc:creator>
  <cp:lastModifiedBy>Admin</cp:lastModifiedBy>
  <cp:lastPrinted>2023-03-30T05:14:57Z</cp:lastPrinted>
  <dcterms:created xsi:type="dcterms:W3CDTF">2020-03-12T14:15:42Z</dcterms:created>
  <dcterms:modified xsi:type="dcterms:W3CDTF">2025-07-02T13:18:27Z</dcterms:modified>
</cp:coreProperties>
</file>