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calcMode="manual"/>
</workbook>
</file>

<file path=xl/calcChain.xml><?xml version="1.0" encoding="utf-8"?>
<calcChain xmlns="http://schemas.openxmlformats.org/spreadsheetml/2006/main">
  <c r="C21" i="1"/>
  <c r="C17"/>
  <c r="C14" s="1"/>
  <c r="D67"/>
  <c r="D54" s="1"/>
  <c r="E67"/>
  <c r="E54" s="1"/>
  <c r="C67"/>
  <c r="C54" s="1"/>
  <c r="D45"/>
  <c r="E45"/>
  <c r="C45"/>
  <c r="D26"/>
  <c r="E26"/>
  <c r="C26"/>
  <c r="D17"/>
  <c r="E17"/>
  <c r="D86"/>
  <c r="E86"/>
  <c r="C86"/>
  <c r="C49"/>
  <c r="D107"/>
  <c r="E107"/>
  <c r="C107"/>
  <c r="D51"/>
  <c r="E51"/>
  <c r="C51"/>
  <c r="D110" l="1"/>
  <c r="E110"/>
  <c r="C110"/>
  <c r="D31"/>
  <c r="E31"/>
  <c r="C31"/>
  <c r="D21"/>
  <c r="E21"/>
  <c r="D105"/>
  <c r="D81" s="1"/>
  <c r="E105"/>
  <c r="E81" s="1"/>
  <c r="C105"/>
  <c r="C81" s="1"/>
  <c r="D49"/>
  <c r="E49"/>
  <c r="D15"/>
  <c r="E15"/>
  <c r="D14" l="1"/>
  <c r="E14"/>
  <c r="C44"/>
  <c r="E44"/>
  <c r="D44"/>
  <c r="C47"/>
  <c r="C15"/>
  <c r="E43" l="1"/>
  <c r="E42" s="1"/>
  <c r="E13" s="1"/>
  <c r="D43"/>
  <c r="D42" s="1"/>
  <c r="D13" s="1"/>
  <c r="C43"/>
  <c r="C42" s="1"/>
  <c r="C13" s="1"/>
</calcChain>
</file>

<file path=xl/sharedStrings.xml><?xml version="1.0" encoding="utf-8"?>
<sst xmlns="http://schemas.openxmlformats.org/spreadsheetml/2006/main" count="215" uniqueCount="184">
  <si>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</si>
  <si>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</si>
  <si>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</si>
  <si>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</si>
  <si>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</si>
  <si>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</si>
  <si>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</si>
  <si>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</si>
  <si>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</si>
  <si>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</si>
  <si>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</si>
  <si>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</si>
  <si>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</si>
  <si>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</si>
  <si>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</si>
  <si>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</si>
  <si>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</si>
  <si>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</si>
  <si>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</si>
  <si>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</si>
  <si>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</si>
  <si>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</si>
  <si>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</si>
  <si>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</si>
  <si>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</si>
  <si>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</si>
  <si>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</si>
  <si>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</si>
  <si>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</si>
  <si>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</si>
  <si>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</si>
  <si>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</si>
  <si>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</si>
  <si>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</si>
  <si>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</si>
  <si>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</si>
  <si>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</si>
  <si>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</si>
  <si>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2 02 15002 00 0000 150</t>
  </si>
  <si>
    <t>2 02 15002 05 0000 150</t>
  </si>
  <si>
    <t>2 02 20000 00 0000 150</t>
  </si>
  <si>
    <t>2 02 20041 05 0000 150</t>
  </si>
  <si>
    <t>2 02 29999 00 0000 150</t>
  </si>
  <si>
    <t>2 02 29999 05 0000 150</t>
  </si>
  <si>
    <t>2 02 30000 00 0000 150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</si>
  <si>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</si>
  <si>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</si>
  <si>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</si>
  <si>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</si>
  <si>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</si>
  <si>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</si>
  <si>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Субсидии бюджетам муниципальных районов на обеспечение комплексного развития сельских территорий</t>
  </si>
  <si>
    <t>2 02 30024 00 0000 150</t>
  </si>
  <si>
    <t>Субвенции местным бюджетам на выполнение передаваемых     полномочий субъектов Российской Федерации</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</si>
  <si>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</si>
  <si>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</si>
  <si>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</si>
  <si>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</si>
  <si>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</si>
  <si>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</si>
  <si>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</si>
  <si>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</si>
  <si>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</si>
  <si>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</si>
  <si>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</si>
  <si>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</si>
  <si>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</si>
  <si>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</si>
  <si>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</si>
  <si>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</si>
  <si>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</si>
  <si>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</si>
  <si>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</si>
  <si>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</si>
  <si>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</si>
  <si>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</si>
  <si>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</si>
  <si>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</si>
  <si>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</si>
  <si>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</si>
  <si>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</si>
  <si>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</si>
  <si>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</si>
  <si>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</si>
  <si>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</si>
  <si>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</si>
  <si>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</si>
  <si>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</si>
  <si>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Сумма на 2024 год</t>
  </si>
  <si>
    <t>1 14 02000 00 0000 430</t>
  </si>
  <si>
    <t>Доходы от реализации имущества</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</si>
  <si>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</si>
  <si>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</si>
  <si>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</si>
  <si>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</si>
  <si>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</si>
  <si>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</si>
  <si>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</si>
  <si>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</si>
  <si>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</si>
  <si>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2 02 19999 00 0000 150</t>
  </si>
  <si>
    <t>Прочие дотации</t>
  </si>
  <si>
    <t>Сумма на 2025 год</t>
  </si>
  <si>
    <t>358,8</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</si>
  <si>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</si>
  <si>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</si>
  <si>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Приложение 1</t>
  </si>
  <si>
    <t>тыс.рублей</t>
  </si>
  <si>
    <t>к  решению Совета депутатов</t>
  </si>
  <si>
    <t>Токарёвского муниципального округа</t>
  </si>
  <si>
    <t>Тамбовской области</t>
  </si>
  <si>
    <t>Сумма на 2026 год</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</si>
  <si>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</si>
  <si>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</si>
  <si>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</si>
  <si>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t>
  </si>
  <si>
    <t>2 02 19999 14 0000 150</t>
  </si>
  <si>
    <t>Прочие дотации бюджетам муниципальных округов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</si>
  <si>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</si>
  <si>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</si>
  <si>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</si>
  <si>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</si>
  <si>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</si>
  <si>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</si>
  <si>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</si>
  <si>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</si>
  <si>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2 02 25519 14 0000 150</t>
  </si>
  <si>
    <t>2 02 29999 14 0000 150</t>
  </si>
  <si>
    <t>Прочие субсидии бюджетам муниципальных округов на обеспечение питанием обучающихся муниципальных общеобразовательных организаций</t>
  </si>
  <si>
    <t>Прочие субсидии бюджетам муниципальных округов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</si>
  <si>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округов на организацию отдыха детей в каникулярное время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</si>
  <si>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</si>
  <si>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</si>
  <si>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2 02 35930 14 0000 150</t>
  </si>
  <si>
    <t>2 02 30024 14 0000 150</t>
  </si>
  <si>
    <t xml:space="preserve">Субвенции бюджетам муниципальных округов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</si>
  <si>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</si>
  <si>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Субвенции бюджетам муниципальных округов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</si>
  <si>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Субвенции бюджетам муниципальных округов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</si>
  <si>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округов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</si>
  <si>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округов на осуществление отдельных государственных полномочий по обеспечению деятельности административных комиссий</t>
  </si>
  <si>
    <t>Субвенции бюджетам муниципальных округов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</si>
  <si>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</si>
  <si>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округов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</si>
  <si>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 xml:space="preserve">Субвенции бюджетам муниципальных округов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</si>
  <si>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округов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</si>
  <si>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округов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</si>
  <si>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округов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</si>
  <si>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2 02 36900 14 0000 150</t>
  </si>
  <si>
    <t>Единая субвенция бюджетам муниципальных округов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</si>
  <si>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2 02 45303 14 0000 150</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</si>
  <si>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</si>
  <si>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</si>
  <si>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</si>
  <si>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712,7</t>
  </si>
  <si>
    <t>781,8</t>
  </si>
  <si>
    <t>852,0</t>
  </si>
  <si>
    <t>2 02 25555 14 0000 150</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</si>
  <si>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</si>
  <si>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 на предоставление мер стимулирования граждан,обучающихся по программам среднего профессионального или высшего образования и заключивших договор о целевом обучении</t>
  </si>
  <si>
    <t xml:space="preserve">Прочие субсидии бюджетам муниципальных округов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 </t>
  </si>
  <si>
    <t>1 06 00000 00 0000 000</t>
  </si>
  <si>
    <t>НАЛОГИ НА ИМУЩЕСТВО</t>
  </si>
  <si>
    <t>1 06 01030 10 0000 110</t>
  </si>
  <si>
    <t>Налог на имущество физических лиц</t>
  </si>
  <si>
    <t>1 06 06033 10 0000 110</t>
  </si>
  <si>
    <t>1 06 06043 10 0000 110</t>
  </si>
  <si>
    <t>Земельный налог с организаций</t>
  </si>
  <si>
    <t>Земельный налог с физических лиц</t>
  </si>
  <si>
    <t xml:space="preserve">Субсидии бюджетам муниципальных округов на поддержку отрасли культуры </t>
  </si>
  <si>
    <t>Субвенции бюджетам муниципальных округов на государственную регистрацию актов гражданского состояния</t>
  </si>
  <si>
    <r>
      <t>Прочие дотации бюджетам муниципальных округов на решение вопросов местного значения, в том числе организацию и предоставление общеобразовательных услуг и иные цели</t>
    </r>
    <r>
      <rPr>
        <sz val="10"/>
        <color rgb="FFFF0000"/>
        <rFont val="Times New Roman"/>
        <family val="1"/>
        <charset val="204"/>
      </rPr>
      <t xml:space="preserve"> </t>
    </r>
  </si>
  <si>
    <t>на 2024 год и на плановый период 2025 и 2026 годов"</t>
  </si>
  <si>
    <t xml:space="preserve">"О бюджете Токарёвского муниципального округа Тамбовской области  </t>
  </si>
  <si>
    <t>Поступления доходов в бюджет Токарёвского муниципального округа Тамбовской области на 2024 год и на плановый период 2025 и 2026 годов</t>
  </si>
  <si>
    <t>Прочие субсидии бюджетам муниципальных округов на приобретение подвижного состава пассажирского транспорта общего пользования</t>
  </si>
  <si>
    <t>2 02 25372 14 0000 150</t>
  </si>
  <si>
    <t>Субсидии бюджетам муниципальных округов на развитие транспортной инфраструктуры на сельских территориях</t>
  </si>
  <si>
    <t>2 02 25750 14 0000 150</t>
  </si>
  <si>
    <t>Субсидии бюджетам муниципальных округов на реализацию мероприятий по модернизации школьных систем образования</t>
  </si>
  <si>
    <t>2 02 25454 14 0000 150</t>
  </si>
  <si>
    <t>Субсидии бюджетам муниципальных округов на создание модельных муниципальных библиотек</t>
  </si>
  <si>
    <t>Прочие субсидии бюджетам муниципальных округов на благоустройство общественных территорий в муниципальных образованиях Тамбовской области</t>
  </si>
  <si>
    <t>от 29.03.2024 № 177</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</si>
</sst>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164" fontId="6" fillId="0" borderId="3" xfId="0" applyNumberFormat="1" applyFont="1" applyBorder="1" applyAlignment="1">
      <alignment horizontal="center" vertical="center"/>
    </xf>
    <xf numFmtId="49" fontId="6" fillId="0" borderId="3" xfId="0" applyNumberFormat="1" applyFont="1" applyBorder="1" applyAlignment="1">
      <alignment horizontal="center" vertical="center"/>
    </xf>
    <xf numFmtId="165" fontId="8" fillId="0" borderId="3" xfId="0" applyNumberFormat="1" applyFont="1" applyBorder="1" applyAlignment="1">
      <alignment horizontal="center" vertical="center"/>
    </xf>
    <xf numFmtId="164" fontId="8" fillId="0" borderId="3" xfId="0" applyNumberFormat="1" applyFont="1" applyBorder="1" applyAlignment="1">
      <alignment horizontal="center" vertical="center"/>
    </xf>
    <xf numFmtId="165"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xf>
    <xf numFmtId="0" fontId="5" fillId="0" borderId="3" xfId="0" applyFont="1" applyBorder="1" applyAlignment="1">
      <alignment horizontal="justify"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17"/>
  <sheetViews>
    <sheetView tabSelected="1" view="pageBreakPreview" zoomScaleSheetLayoutView="100" workbookViewId="0">
      <selection activeCell="D7" sqref="D7:E7"/>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44" t="s">
        <v>106</v>
      </c>
      <c r="B1" s="44"/>
      <c r="C1" s="44"/>
      <c r="D1" s="44"/>
      <c r="E1" s="44"/>
    </row>
    <row r="2" spans="1:5">
      <c r="A2" s="44" t="s">
        <v>108</v>
      </c>
      <c r="B2" s="44"/>
      <c r="C2" s="44"/>
      <c r="D2" s="44"/>
      <c r="E2" s="44"/>
    </row>
    <row r="3" spans="1:5">
      <c r="A3" s="44" t="s">
        <v>109</v>
      </c>
      <c r="B3" s="44"/>
      <c r="C3" s="44"/>
      <c r="D3" s="44"/>
      <c r="E3" s="44"/>
    </row>
    <row r="4" spans="1:5">
      <c r="A4" s="44" t="s">
        <v>110</v>
      </c>
      <c r="B4" s="44"/>
      <c r="C4" s="44"/>
      <c r="D4" s="44"/>
      <c r="E4" s="44"/>
    </row>
    <row r="5" spans="1:5">
      <c r="A5" s="44" t="s">
        <v>173</v>
      </c>
      <c r="B5" s="44"/>
      <c r="C5" s="44"/>
      <c r="D5" s="44"/>
      <c r="E5" s="44"/>
    </row>
    <row r="6" spans="1:5">
      <c r="A6" s="42" t="s">
        <v>172</v>
      </c>
      <c r="B6" s="42"/>
      <c r="C6" s="42"/>
      <c r="D6" s="42"/>
      <c r="E6" s="42"/>
    </row>
    <row r="7" spans="1:5">
      <c r="A7" s="39"/>
      <c r="B7" s="39"/>
      <c r="C7" s="39"/>
      <c r="D7" s="43" t="s">
        <v>183</v>
      </c>
      <c r="E7" s="43"/>
    </row>
    <row r="8" spans="1:5" ht="40.5" customHeight="1">
      <c r="A8" s="41" t="s">
        <v>174</v>
      </c>
      <c r="B8" s="41"/>
      <c r="C8" s="41"/>
      <c r="D8" s="41"/>
      <c r="E8" s="41"/>
    </row>
    <row r="9" spans="1:5">
      <c r="A9" s="40"/>
      <c r="B9" s="40"/>
      <c r="C9" s="40"/>
      <c r="D9" s="7"/>
      <c r="E9" s="7"/>
    </row>
    <row r="10" spans="1:5">
      <c r="A10" s="42" t="s">
        <v>107</v>
      </c>
      <c r="B10" s="42"/>
      <c r="C10" s="42"/>
      <c r="D10" s="42"/>
      <c r="E10" s="42"/>
    </row>
    <row r="11" spans="1:5">
      <c r="A11" s="38"/>
      <c r="B11" s="38"/>
      <c r="C11" s="38"/>
      <c r="D11" s="8"/>
      <c r="E11" s="8"/>
    </row>
    <row r="12" spans="1:5" ht="38.25">
      <c r="A12" s="9" t="s">
        <v>1</v>
      </c>
      <c r="B12" s="10" t="s">
        <v>2</v>
      </c>
      <c r="C12" s="9" t="s">
        <v>88</v>
      </c>
      <c r="D12" s="9" t="s">
        <v>102</v>
      </c>
      <c r="E12" s="9" t="s">
        <v>111</v>
      </c>
    </row>
    <row r="13" spans="1:5">
      <c r="A13" s="11"/>
      <c r="B13" s="10" t="s">
        <v>57</v>
      </c>
      <c r="C13" s="33">
        <f>C14+C42</f>
        <v>640004.30000000005</v>
      </c>
      <c r="D13" s="33">
        <f t="shared" ref="D13:E13" si="0">D14+D42</f>
        <v>564960.1</v>
      </c>
      <c r="E13" s="33">
        <f t="shared" si="0"/>
        <v>832925.6</v>
      </c>
    </row>
    <row r="14" spans="1:5">
      <c r="A14" s="28" t="s">
        <v>0</v>
      </c>
      <c r="B14" s="13" t="s">
        <v>58</v>
      </c>
      <c r="C14" s="34">
        <f>C16+C17+C21+C26+C30+C31+C34+C36+C37+C40+C41</f>
        <v>357722.7</v>
      </c>
      <c r="D14" s="34">
        <f t="shared" ref="D14:E14" si="1">D15+D17+D21+D26+D30+D31+D34+D36+D37+D40+D41</f>
        <v>338915.3</v>
      </c>
      <c r="E14" s="34">
        <f t="shared" si="1"/>
        <v>360902.69999999995</v>
      </c>
    </row>
    <row r="15" spans="1:5">
      <c r="A15" s="29" t="s">
        <v>59</v>
      </c>
      <c r="B15" s="13" t="s">
        <v>60</v>
      </c>
      <c r="C15" s="33">
        <f>C16</f>
        <v>241096.6</v>
      </c>
      <c r="D15" s="34">
        <f t="shared" ref="D15:E15" si="2">D16</f>
        <v>224800</v>
      </c>
      <c r="E15" s="34">
        <f t="shared" si="2"/>
        <v>236040</v>
      </c>
    </row>
    <row r="16" spans="1:5">
      <c r="A16" s="29" t="s">
        <v>3</v>
      </c>
      <c r="B16" s="13" t="s">
        <v>4</v>
      </c>
      <c r="C16" s="35">
        <v>241096.6</v>
      </c>
      <c r="D16" s="36">
        <v>224800</v>
      </c>
      <c r="E16" s="36">
        <v>236040</v>
      </c>
    </row>
    <row r="17" spans="1:5" ht="38.25">
      <c r="A17" s="29" t="s">
        <v>61</v>
      </c>
      <c r="B17" s="15" t="s">
        <v>27</v>
      </c>
      <c r="C17" s="34">
        <f>C18+C19+C20</f>
        <v>22408.799999999999</v>
      </c>
      <c r="D17" s="34">
        <f t="shared" ref="D17:E17" si="3">D18+D19+D20</f>
        <v>20869</v>
      </c>
      <c r="E17" s="34">
        <f t="shared" si="3"/>
        <v>28144</v>
      </c>
    </row>
    <row r="18" spans="1:5" ht="66" customHeight="1">
      <c r="A18" s="29" t="s">
        <v>5</v>
      </c>
      <c r="B18" s="16" t="s">
        <v>6</v>
      </c>
      <c r="C18" s="36">
        <v>9363</v>
      </c>
      <c r="D18" s="36">
        <v>9697</v>
      </c>
      <c r="E18" s="36">
        <v>12868</v>
      </c>
    </row>
    <row r="19" spans="1:5" ht="77.25" customHeight="1">
      <c r="A19" s="29" t="s">
        <v>7</v>
      </c>
      <c r="B19" s="16" t="s">
        <v>8</v>
      </c>
      <c r="C19" s="36">
        <v>68</v>
      </c>
      <c r="D19" s="36">
        <v>70</v>
      </c>
      <c r="E19" s="36">
        <v>97</v>
      </c>
    </row>
    <row r="20" spans="1:5" ht="66" customHeight="1">
      <c r="A20" s="29" t="s">
        <v>9</v>
      </c>
      <c r="B20" s="16" t="s">
        <v>10</v>
      </c>
      <c r="C20" s="36">
        <v>12977.8</v>
      </c>
      <c r="D20" s="36">
        <v>11102</v>
      </c>
      <c r="E20" s="36">
        <v>15179</v>
      </c>
    </row>
    <row r="21" spans="1:5">
      <c r="A21" s="29" t="s">
        <v>62</v>
      </c>
      <c r="B21" s="13" t="s">
        <v>63</v>
      </c>
      <c r="C21" s="33">
        <f>C22+C24+C25</f>
        <v>39956.6</v>
      </c>
      <c r="D21" s="33">
        <f t="shared" ref="D21:E21" si="4">D22+D24+D25</f>
        <v>41924.199999999997</v>
      </c>
      <c r="E21" s="33">
        <f t="shared" si="4"/>
        <v>44018.6</v>
      </c>
    </row>
    <row r="22" spans="1:5" ht="25.5">
      <c r="A22" s="29" t="s">
        <v>49</v>
      </c>
      <c r="B22" s="13" t="s">
        <v>50</v>
      </c>
      <c r="C22" s="35">
        <v>691</v>
      </c>
      <c r="D22" s="36">
        <v>725.5</v>
      </c>
      <c r="E22" s="36">
        <v>762</v>
      </c>
    </row>
    <row r="23" spans="1:5" hidden="1">
      <c r="A23" s="29" t="s">
        <v>94</v>
      </c>
      <c r="B23" s="13" t="s">
        <v>95</v>
      </c>
      <c r="C23" s="35">
        <v>0</v>
      </c>
      <c r="D23" s="36">
        <v>0</v>
      </c>
      <c r="E23" s="36">
        <v>0</v>
      </c>
    </row>
    <row r="24" spans="1:5" ht="15.75" customHeight="1">
      <c r="A24" s="29" t="s">
        <v>11</v>
      </c>
      <c r="B24" s="13" t="s">
        <v>12</v>
      </c>
      <c r="C24" s="35">
        <v>37665.599999999999</v>
      </c>
      <c r="D24" s="36">
        <v>39540</v>
      </c>
      <c r="E24" s="36">
        <v>41510</v>
      </c>
    </row>
    <row r="25" spans="1:5" ht="39" customHeight="1">
      <c r="A25" s="29" t="s">
        <v>31</v>
      </c>
      <c r="B25" s="13" t="s">
        <v>32</v>
      </c>
      <c r="C25" s="35">
        <v>1600</v>
      </c>
      <c r="D25" s="36">
        <v>1658.7</v>
      </c>
      <c r="E25" s="36">
        <v>1746.6</v>
      </c>
    </row>
    <row r="26" spans="1:5" ht="39" customHeight="1">
      <c r="A26" s="28" t="s">
        <v>161</v>
      </c>
      <c r="B26" s="37" t="s">
        <v>162</v>
      </c>
      <c r="C26" s="33">
        <f>C27+C28+C29</f>
        <v>29120.799999999999</v>
      </c>
      <c r="D26" s="33">
        <f t="shared" ref="D26:E26" si="5">D27+D28+D29</f>
        <v>28891</v>
      </c>
      <c r="E26" s="33">
        <f t="shared" si="5"/>
        <v>30055</v>
      </c>
    </row>
    <row r="27" spans="1:5" ht="39" customHeight="1">
      <c r="A27" s="29" t="s">
        <v>163</v>
      </c>
      <c r="B27" s="13" t="s">
        <v>164</v>
      </c>
      <c r="C27" s="35">
        <v>3470.8</v>
      </c>
      <c r="D27" s="36">
        <v>2688</v>
      </c>
      <c r="E27" s="36">
        <v>3160</v>
      </c>
    </row>
    <row r="28" spans="1:5" ht="39" customHeight="1">
      <c r="A28" s="29" t="s">
        <v>165</v>
      </c>
      <c r="B28" s="13" t="s">
        <v>167</v>
      </c>
      <c r="C28" s="35">
        <v>5246</v>
      </c>
      <c r="D28" s="36">
        <v>4891</v>
      </c>
      <c r="E28" s="36">
        <v>4637</v>
      </c>
    </row>
    <row r="29" spans="1:5" ht="39" customHeight="1">
      <c r="A29" s="29" t="s">
        <v>166</v>
      </c>
      <c r="B29" s="13" t="s">
        <v>168</v>
      </c>
      <c r="C29" s="35">
        <v>20404</v>
      </c>
      <c r="D29" s="36">
        <v>21312</v>
      </c>
      <c r="E29" s="36">
        <v>22258</v>
      </c>
    </row>
    <row r="30" spans="1:5">
      <c r="A30" s="29" t="s">
        <v>64</v>
      </c>
      <c r="B30" s="13" t="s">
        <v>65</v>
      </c>
      <c r="C30" s="34">
        <v>1825</v>
      </c>
      <c r="D30" s="34">
        <v>1910</v>
      </c>
      <c r="E30" s="34">
        <v>2005</v>
      </c>
    </row>
    <row r="31" spans="1:5" ht="38.25">
      <c r="A31" s="29" t="s">
        <v>66</v>
      </c>
      <c r="B31" s="18" t="s">
        <v>67</v>
      </c>
      <c r="C31" s="34">
        <f>C32+C33</f>
        <v>10836.199999999999</v>
      </c>
      <c r="D31" s="34">
        <f t="shared" ref="D31:E31" si="6">D32+D33</f>
        <v>8009.1</v>
      </c>
      <c r="E31" s="34">
        <f t="shared" si="6"/>
        <v>8093.1</v>
      </c>
    </row>
    <row r="32" spans="1:5" ht="63.75">
      <c r="A32" s="29" t="s">
        <v>13</v>
      </c>
      <c r="B32" s="16" t="s">
        <v>14</v>
      </c>
      <c r="C32" s="36">
        <v>10453.9</v>
      </c>
      <c r="D32" s="36">
        <v>7619.3</v>
      </c>
      <c r="E32" s="36">
        <v>7695.5</v>
      </c>
    </row>
    <row r="33" spans="1:5" ht="76.5">
      <c r="A33" s="29" t="s">
        <v>15</v>
      </c>
      <c r="B33" s="16" t="s">
        <v>16</v>
      </c>
      <c r="C33" s="36">
        <v>382.3</v>
      </c>
      <c r="D33" s="36">
        <v>389.8</v>
      </c>
      <c r="E33" s="36">
        <v>397.6</v>
      </c>
    </row>
    <row r="34" spans="1:5" ht="25.5">
      <c r="A34" s="29" t="s">
        <v>68</v>
      </c>
      <c r="B34" s="18" t="s">
        <v>69</v>
      </c>
      <c r="C34" s="34">
        <v>650</v>
      </c>
      <c r="D34" s="34">
        <v>650</v>
      </c>
      <c r="E34" s="34">
        <v>650</v>
      </c>
    </row>
    <row r="35" spans="1:5">
      <c r="A35" s="29" t="s">
        <v>17</v>
      </c>
      <c r="B35" s="16" t="s">
        <v>18</v>
      </c>
      <c r="C35" s="36">
        <v>650</v>
      </c>
      <c r="D35" s="36">
        <v>650</v>
      </c>
      <c r="E35" s="36">
        <v>650</v>
      </c>
    </row>
    <row r="36" spans="1:5" s="24" customFormat="1" ht="25.5">
      <c r="A36" s="30" t="s">
        <v>83</v>
      </c>
      <c r="B36" s="25" t="s">
        <v>84</v>
      </c>
      <c r="C36" s="34">
        <v>80</v>
      </c>
      <c r="D36" s="34">
        <v>81</v>
      </c>
      <c r="E36" s="34">
        <v>82</v>
      </c>
    </row>
    <row r="37" spans="1:5" ht="25.5">
      <c r="A37" s="29" t="s">
        <v>70</v>
      </c>
      <c r="B37" s="16" t="s">
        <v>71</v>
      </c>
      <c r="C37" s="34">
        <v>11100</v>
      </c>
      <c r="D37" s="34">
        <v>11100</v>
      </c>
      <c r="E37" s="34">
        <v>11100</v>
      </c>
    </row>
    <row r="38" spans="1:5">
      <c r="A38" s="29" t="s">
        <v>89</v>
      </c>
      <c r="B38" s="16" t="s">
        <v>90</v>
      </c>
      <c r="C38" s="36">
        <v>1000</v>
      </c>
      <c r="D38" s="36">
        <v>1000</v>
      </c>
      <c r="E38" s="36">
        <v>1000</v>
      </c>
    </row>
    <row r="39" spans="1:5" ht="25.5">
      <c r="A39" s="29" t="s">
        <v>19</v>
      </c>
      <c r="B39" s="16" t="s">
        <v>20</v>
      </c>
      <c r="C39" s="36">
        <v>10100</v>
      </c>
      <c r="D39" s="36">
        <v>10100</v>
      </c>
      <c r="E39" s="36">
        <v>10100</v>
      </c>
    </row>
    <row r="40" spans="1:5">
      <c r="A40" s="29" t="s">
        <v>72</v>
      </c>
      <c r="B40" s="18" t="s">
        <v>73</v>
      </c>
      <c r="C40" s="34">
        <v>648.70000000000005</v>
      </c>
      <c r="D40" s="34">
        <v>681</v>
      </c>
      <c r="E40" s="34">
        <v>715</v>
      </c>
    </row>
    <row r="41" spans="1:5">
      <c r="A41" s="28" t="s">
        <v>54</v>
      </c>
      <c r="B41" s="20" t="s">
        <v>55</v>
      </c>
      <c r="C41" s="34">
        <v>0</v>
      </c>
      <c r="D41" s="34">
        <v>0</v>
      </c>
      <c r="E41" s="34">
        <v>0</v>
      </c>
    </row>
    <row r="42" spans="1:5">
      <c r="A42" s="11" t="s">
        <v>74</v>
      </c>
      <c r="B42" s="13" t="s">
        <v>75</v>
      </c>
      <c r="C42" s="12">
        <f>C43</f>
        <v>282281.59999999998</v>
      </c>
      <c r="D42" s="12">
        <f t="shared" ref="D42:E42" si="7">D43</f>
        <v>226044.79999999996</v>
      </c>
      <c r="E42" s="12">
        <f t="shared" si="7"/>
        <v>472022.9</v>
      </c>
    </row>
    <row r="43" spans="1:5" ht="25.5">
      <c r="A43" s="11" t="s">
        <v>21</v>
      </c>
      <c r="B43" s="18" t="s">
        <v>22</v>
      </c>
      <c r="C43" s="12">
        <f>C44+C54+C81+C107</f>
        <v>282281.59999999998</v>
      </c>
      <c r="D43" s="12">
        <f>D44+D54+D81+D107</f>
        <v>226044.79999999996</v>
      </c>
      <c r="E43" s="12">
        <f>E44+E54+E81+E107</f>
        <v>472022.9</v>
      </c>
    </row>
    <row r="44" spans="1:5" ht="25.5">
      <c r="A44" s="19" t="s">
        <v>36</v>
      </c>
      <c r="B44" s="18" t="s">
        <v>76</v>
      </c>
      <c r="C44" s="12">
        <f>C45+C49+C51</f>
        <v>40579.300000000003</v>
      </c>
      <c r="D44" s="12">
        <f t="shared" ref="D44:E44" si="8">D45+D49+D51</f>
        <v>19096.5</v>
      </c>
      <c r="E44" s="12">
        <f t="shared" si="8"/>
        <v>19012.5</v>
      </c>
    </row>
    <row r="45" spans="1:5" ht="16.5" customHeight="1">
      <c r="A45" s="11" t="s">
        <v>37</v>
      </c>
      <c r="B45" s="18" t="s">
        <v>23</v>
      </c>
      <c r="C45" s="14">
        <f>C46</f>
        <v>22379.200000000001</v>
      </c>
      <c r="D45" s="14">
        <f t="shared" ref="D45:E45" si="9">D46</f>
        <v>19096.5</v>
      </c>
      <c r="E45" s="14">
        <f t="shared" si="9"/>
        <v>19012.5</v>
      </c>
    </row>
    <row r="46" spans="1:5" ht="39" customHeight="1">
      <c r="A46" s="11" t="s">
        <v>112</v>
      </c>
      <c r="B46" s="18" t="s">
        <v>113</v>
      </c>
      <c r="C46" s="14">
        <v>22379.200000000001</v>
      </c>
      <c r="D46" s="14">
        <v>19096.5</v>
      </c>
      <c r="E46" s="14">
        <v>19012.5</v>
      </c>
    </row>
    <row r="47" spans="1:5" ht="39" hidden="1" customHeight="1" thickBot="1">
      <c r="A47" s="11" t="s">
        <v>38</v>
      </c>
      <c r="B47" s="18" t="s">
        <v>33</v>
      </c>
      <c r="C47" s="17">
        <f>C48</f>
        <v>0</v>
      </c>
      <c r="D47" s="14"/>
      <c r="E47" s="14"/>
    </row>
    <row r="48" spans="1:5" ht="59.25" hidden="1" customHeight="1" thickBot="1">
      <c r="A48" s="11" t="s">
        <v>39</v>
      </c>
      <c r="B48" s="18" t="s">
        <v>34</v>
      </c>
      <c r="C48" s="17">
        <v>0</v>
      </c>
      <c r="D48" s="14"/>
      <c r="E48" s="14"/>
    </row>
    <row r="49" spans="1:5" ht="49.5" hidden="1" customHeight="1">
      <c r="A49" s="11" t="s">
        <v>104</v>
      </c>
      <c r="B49" s="18" t="s">
        <v>105</v>
      </c>
      <c r="C49" s="14">
        <f>C50</f>
        <v>0</v>
      </c>
      <c r="D49" s="14">
        <f t="shared" ref="D49:E49" si="10">D50</f>
        <v>0</v>
      </c>
      <c r="E49" s="14">
        <f t="shared" si="10"/>
        <v>0</v>
      </c>
    </row>
    <row r="50" spans="1:5" ht="48.75" hidden="1" customHeight="1">
      <c r="A50" s="11" t="s">
        <v>114</v>
      </c>
      <c r="B50" s="18" t="s">
        <v>115</v>
      </c>
      <c r="C50" s="14">
        <v>0</v>
      </c>
      <c r="D50" s="14">
        <v>0</v>
      </c>
      <c r="E50" s="14">
        <v>0</v>
      </c>
    </row>
    <row r="51" spans="1:5" ht="23.25" customHeight="1">
      <c r="A51" s="11" t="s">
        <v>100</v>
      </c>
      <c r="B51" s="18" t="s">
        <v>101</v>
      </c>
      <c r="C51" s="14">
        <f>C52+C53</f>
        <v>18200.099999999999</v>
      </c>
      <c r="D51" s="14">
        <f t="shared" ref="D51:E51" si="11">D52+D53</f>
        <v>0</v>
      </c>
      <c r="E51" s="14">
        <f t="shared" si="11"/>
        <v>0</v>
      </c>
    </row>
    <row r="52" spans="1:5" ht="51" customHeight="1">
      <c r="A52" s="11" t="s">
        <v>116</v>
      </c>
      <c r="B52" s="18" t="s">
        <v>171</v>
      </c>
      <c r="C52" s="14">
        <v>18200.099999999999</v>
      </c>
      <c r="D52" s="14">
        <v>0</v>
      </c>
      <c r="E52" s="14">
        <v>0</v>
      </c>
    </row>
    <row r="53" spans="1:5" ht="0.75" customHeight="1">
      <c r="A53" s="11" t="s">
        <v>116</v>
      </c>
      <c r="B53" s="18" t="s">
        <v>117</v>
      </c>
      <c r="C53" s="14">
        <v>0</v>
      </c>
      <c r="D53" s="14">
        <v>0</v>
      </c>
      <c r="E53" s="14">
        <v>0</v>
      </c>
    </row>
    <row r="54" spans="1:5" ht="25.5" customHeight="1">
      <c r="A54" s="19" t="s">
        <v>40</v>
      </c>
      <c r="B54" s="16" t="s">
        <v>77</v>
      </c>
      <c r="C54" s="12">
        <f>C56+C58+C62+C63+C67+C57+C65+C60+C66+C61</f>
        <v>95279.2</v>
      </c>
      <c r="D54" s="12">
        <f t="shared" ref="D54:E54" si="12">D56+D58+D62+D63+D67+D57+D65+D60+D66+D61</f>
        <v>64242.599999999991</v>
      </c>
      <c r="E54" s="12">
        <f t="shared" si="12"/>
        <v>310170.30000000005</v>
      </c>
    </row>
    <row r="55" spans="1:5" ht="63.75" hidden="1">
      <c r="A55" s="11" t="s">
        <v>41</v>
      </c>
      <c r="B55" s="16" t="s">
        <v>35</v>
      </c>
      <c r="C55" s="21">
        <v>0</v>
      </c>
      <c r="D55" s="14"/>
      <c r="E55" s="14"/>
    </row>
    <row r="56" spans="1:5" ht="63.75">
      <c r="A56" s="11" t="s">
        <v>118</v>
      </c>
      <c r="B56" s="16" t="s">
        <v>119</v>
      </c>
      <c r="C56" s="21">
        <v>46531.6</v>
      </c>
      <c r="D56" s="14">
        <v>48448.6</v>
      </c>
      <c r="E56" s="14">
        <v>52095.4</v>
      </c>
    </row>
    <row r="57" spans="1:5" ht="63.75">
      <c r="A57" s="11" t="s">
        <v>120</v>
      </c>
      <c r="B57" s="18" t="s">
        <v>121</v>
      </c>
      <c r="C57" s="14">
        <v>467.2</v>
      </c>
      <c r="D57" s="14">
        <v>467.2</v>
      </c>
      <c r="E57" s="14">
        <v>547.9</v>
      </c>
    </row>
    <row r="58" spans="1:5" ht="63" customHeight="1">
      <c r="A58" s="11" t="s">
        <v>122</v>
      </c>
      <c r="B58" s="18" t="s">
        <v>123</v>
      </c>
      <c r="C58" s="14">
        <v>5167.1000000000004</v>
      </c>
      <c r="D58" s="14">
        <v>5079.2</v>
      </c>
      <c r="E58" s="14">
        <v>4970</v>
      </c>
    </row>
    <row r="59" spans="1:5" ht="38.25" hidden="1">
      <c r="A59" s="11" t="s">
        <v>93</v>
      </c>
      <c r="B59" s="18" t="s">
        <v>92</v>
      </c>
      <c r="C59" s="31">
        <v>0</v>
      </c>
      <c r="D59" s="31">
        <v>0</v>
      </c>
      <c r="E59" s="31">
        <v>0</v>
      </c>
    </row>
    <row r="60" spans="1:5" ht="28.5" customHeight="1">
      <c r="A60" s="11" t="s">
        <v>176</v>
      </c>
      <c r="B60" s="18" t="s">
        <v>177</v>
      </c>
      <c r="C60" s="14">
        <v>0</v>
      </c>
      <c r="D60" s="14">
        <v>0</v>
      </c>
      <c r="E60" s="14">
        <v>95541.2</v>
      </c>
    </row>
    <row r="61" spans="1:5" ht="28.5" customHeight="1">
      <c r="A61" s="11" t="s">
        <v>180</v>
      </c>
      <c r="B61" s="18" t="s">
        <v>181</v>
      </c>
      <c r="C61" s="14">
        <v>8000</v>
      </c>
      <c r="D61" s="14">
        <v>0</v>
      </c>
      <c r="E61" s="14">
        <v>0</v>
      </c>
    </row>
    <row r="62" spans="1:5" ht="38.25">
      <c r="A62" s="11" t="s">
        <v>124</v>
      </c>
      <c r="B62" s="16" t="s">
        <v>125</v>
      </c>
      <c r="C62" s="14">
        <v>2098.3000000000002</v>
      </c>
      <c r="D62" s="14">
        <v>1569.4</v>
      </c>
      <c r="E62" s="14">
        <v>1568.7</v>
      </c>
    </row>
    <row r="63" spans="1:5" ht="25.5">
      <c r="A63" s="11" t="s">
        <v>126</v>
      </c>
      <c r="B63" s="16" t="s">
        <v>169</v>
      </c>
      <c r="C63" s="14">
        <v>98.1</v>
      </c>
      <c r="D63" s="14">
        <v>45.6</v>
      </c>
      <c r="E63" s="14">
        <v>48.4</v>
      </c>
    </row>
    <row r="64" spans="1:5" ht="1.5" hidden="1" customHeight="1">
      <c r="A64" s="11" t="s">
        <v>42</v>
      </c>
      <c r="B64" s="16" t="s">
        <v>51</v>
      </c>
      <c r="C64" s="31">
        <v>0</v>
      </c>
      <c r="D64" s="31">
        <v>0</v>
      </c>
      <c r="E64" s="31">
        <v>0</v>
      </c>
    </row>
    <row r="65" spans="1:5" ht="50.25" customHeight="1">
      <c r="A65" s="11" t="s">
        <v>157</v>
      </c>
      <c r="B65" s="16" t="s">
        <v>158</v>
      </c>
      <c r="C65" s="14">
        <v>1079.2</v>
      </c>
      <c r="D65" s="14">
        <v>0</v>
      </c>
      <c r="E65" s="14">
        <v>0</v>
      </c>
    </row>
    <row r="66" spans="1:5" ht="50.25" customHeight="1">
      <c r="A66" s="11" t="s">
        <v>178</v>
      </c>
      <c r="B66" s="16" t="s">
        <v>179</v>
      </c>
      <c r="C66" s="14">
        <v>0</v>
      </c>
      <c r="D66" s="14">
        <v>0</v>
      </c>
      <c r="E66" s="14">
        <v>146516.1</v>
      </c>
    </row>
    <row r="67" spans="1:5" ht="12" customHeight="1">
      <c r="A67" s="11" t="s">
        <v>42</v>
      </c>
      <c r="B67" s="13" t="s">
        <v>24</v>
      </c>
      <c r="C67" s="14">
        <f>C68+C69+C70+C72+C73+C75+C76+C77+C78+C79+C80</f>
        <v>31837.7</v>
      </c>
      <c r="D67" s="14">
        <f>D68+D69+D70+D72+D73+D75+D76+D77+D78+D79+D80</f>
        <v>8632.6</v>
      </c>
      <c r="E67" s="14">
        <f>E68+E69+E70+E72+E73+E75+E76+E77+E78+E79+E80</f>
        <v>8882.6</v>
      </c>
    </row>
    <row r="68" spans="1:5" hidden="1">
      <c r="A68" s="11" t="s">
        <v>43</v>
      </c>
      <c r="B68" s="18"/>
      <c r="C68" s="31">
        <v>0</v>
      </c>
      <c r="D68" s="31">
        <v>0</v>
      </c>
      <c r="E68" s="31">
        <v>0</v>
      </c>
    </row>
    <row r="69" spans="1:5" ht="2.25" hidden="1" customHeight="1">
      <c r="A69" s="11" t="s">
        <v>43</v>
      </c>
      <c r="B69" s="18" t="s">
        <v>91</v>
      </c>
      <c r="C69" s="31">
        <v>0</v>
      </c>
      <c r="D69" s="31">
        <v>0</v>
      </c>
      <c r="E69" s="31">
        <v>0</v>
      </c>
    </row>
    <row r="70" spans="1:5" ht="45" customHeight="1">
      <c r="A70" s="11" t="s">
        <v>127</v>
      </c>
      <c r="B70" s="18" t="s">
        <v>128</v>
      </c>
      <c r="C70" s="14">
        <v>537.5</v>
      </c>
      <c r="D70" s="14">
        <v>537.5</v>
      </c>
      <c r="E70" s="14">
        <v>537.5</v>
      </c>
    </row>
    <row r="71" spans="1:5" ht="48.75" hidden="1" customHeight="1" thickBot="1">
      <c r="A71" s="11" t="s">
        <v>43</v>
      </c>
      <c r="B71" s="18" t="s">
        <v>28</v>
      </c>
      <c r="C71" s="23">
        <v>0</v>
      </c>
      <c r="D71" s="31"/>
      <c r="E71" s="31"/>
    </row>
    <row r="72" spans="1:5" ht="73.5" customHeight="1">
      <c r="A72" s="11" t="s">
        <v>127</v>
      </c>
      <c r="B72" s="18" t="s">
        <v>160</v>
      </c>
      <c r="C72" s="14">
        <v>0</v>
      </c>
      <c r="D72" s="14">
        <v>0</v>
      </c>
      <c r="E72" s="14">
        <v>250</v>
      </c>
    </row>
    <row r="73" spans="1:5" ht="40.5" customHeight="1">
      <c r="A73" s="11" t="s">
        <v>127</v>
      </c>
      <c r="B73" s="18" t="s">
        <v>129</v>
      </c>
      <c r="C73" s="14">
        <v>6573.1</v>
      </c>
      <c r="D73" s="14">
        <v>6573.1</v>
      </c>
      <c r="E73" s="14">
        <v>6573.1</v>
      </c>
    </row>
    <row r="74" spans="1:5" ht="97.5" hidden="1" customHeight="1">
      <c r="A74" s="11" t="s">
        <v>43</v>
      </c>
      <c r="B74" s="18" t="s">
        <v>56</v>
      </c>
      <c r="C74" s="23">
        <v>0</v>
      </c>
      <c r="D74" s="31">
        <v>0</v>
      </c>
      <c r="E74" s="31">
        <v>0</v>
      </c>
    </row>
    <row r="75" spans="1:5" ht="27" customHeight="1">
      <c r="A75" s="11" t="s">
        <v>127</v>
      </c>
      <c r="B75" s="18" t="s">
        <v>130</v>
      </c>
      <c r="C75" s="14">
        <v>1316.2</v>
      </c>
      <c r="D75" s="14">
        <v>1316.2</v>
      </c>
      <c r="E75" s="14">
        <v>1316.2</v>
      </c>
    </row>
    <row r="76" spans="1:5" ht="75" customHeight="1">
      <c r="A76" s="11" t="s">
        <v>127</v>
      </c>
      <c r="B76" s="18" t="s">
        <v>159</v>
      </c>
      <c r="C76" s="17">
        <v>205.8</v>
      </c>
      <c r="D76" s="14">
        <v>205.8</v>
      </c>
      <c r="E76" s="14">
        <v>205.8</v>
      </c>
    </row>
    <row r="77" spans="1:5" ht="31.5" hidden="1" customHeight="1">
      <c r="A77" s="11"/>
      <c r="B77" s="18"/>
      <c r="C77" s="14">
        <v>0</v>
      </c>
      <c r="D77" s="14">
        <v>0</v>
      </c>
      <c r="E77" s="14">
        <v>0</v>
      </c>
    </row>
    <row r="78" spans="1:5" ht="51" customHeight="1">
      <c r="A78" s="11" t="s">
        <v>127</v>
      </c>
      <c r="B78" s="18" t="s">
        <v>175</v>
      </c>
      <c r="C78" s="17">
        <v>17883.900000000001</v>
      </c>
      <c r="D78" s="14">
        <v>0</v>
      </c>
      <c r="E78" s="14">
        <v>0</v>
      </c>
    </row>
    <row r="79" spans="1:5" ht="0.75" customHeight="1">
      <c r="A79" s="11"/>
      <c r="B79" s="18"/>
      <c r="C79" s="17"/>
      <c r="D79" s="14"/>
      <c r="E79" s="14"/>
    </row>
    <row r="80" spans="1:5" ht="48.75" customHeight="1">
      <c r="A80" s="11" t="s">
        <v>127</v>
      </c>
      <c r="B80" s="18" t="s">
        <v>182</v>
      </c>
      <c r="C80" s="17">
        <v>5321.2</v>
      </c>
      <c r="D80" s="14">
        <v>0</v>
      </c>
      <c r="E80" s="14">
        <v>0</v>
      </c>
    </row>
    <row r="81" spans="1:5" ht="25.5" customHeight="1">
      <c r="A81" s="19" t="s">
        <v>44</v>
      </c>
      <c r="B81" s="18" t="s">
        <v>78</v>
      </c>
      <c r="C81" s="12">
        <f>C83+C84+C85+C86+C105</f>
        <v>139626.69999999998</v>
      </c>
      <c r="D81" s="12">
        <f t="shared" ref="D81:E81" si="13">D83+D84+D85+D86+D105</f>
        <v>135909.29999999999</v>
      </c>
      <c r="E81" s="12">
        <f t="shared" si="13"/>
        <v>136043.69999999998</v>
      </c>
    </row>
    <row r="82" spans="1:5" ht="28.5" hidden="1" customHeight="1">
      <c r="A82" s="11" t="s">
        <v>45</v>
      </c>
      <c r="B82" s="16" t="s">
        <v>85</v>
      </c>
      <c r="C82" s="32" t="s">
        <v>86</v>
      </c>
      <c r="D82" s="32" t="s">
        <v>86</v>
      </c>
      <c r="E82" s="32" t="s">
        <v>86</v>
      </c>
    </row>
    <row r="83" spans="1:5" ht="57.75" customHeight="1">
      <c r="A83" s="11" t="s">
        <v>153</v>
      </c>
      <c r="B83" s="16" t="s">
        <v>152</v>
      </c>
      <c r="C83" s="22" t="s">
        <v>154</v>
      </c>
      <c r="D83" s="22" t="s">
        <v>155</v>
      </c>
      <c r="E83" s="22" t="s">
        <v>156</v>
      </c>
    </row>
    <row r="84" spans="1:5" ht="60" customHeight="1">
      <c r="A84" s="11" t="s">
        <v>131</v>
      </c>
      <c r="B84" s="16" t="s">
        <v>132</v>
      </c>
      <c r="C84" s="17">
        <v>1.4</v>
      </c>
      <c r="D84" s="14">
        <v>1.4</v>
      </c>
      <c r="E84" s="14">
        <v>1.8</v>
      </c>
    </row>
    <row r="85" spans="1:5" ht="51.75" customHeight="1">
      <c r="A85" s="11" t="s">
        <v>133</v>
      </c>
      <c r="B85" s="16" t="s">
        <v>170</v>
      </c>
      <c r="C85" s="14">
        <v>688.5</v>
      </c>
      <c r="D85" s="14">
        <v>721.3</v>
      </c>
      <c r="E85" s="14">
        <v>746.7</v>
      </c>
    </row>
    <row r="86" spans="1:5" ht="40.5" customHeight="1">
      <c r="A86" s="11" t="s">
        <v>52</v>
      </c>
      <c r="B86" s="16" t="s">
        <v>53</v>
      </c>
      <c r="C86" s="14">
        <f>C87+C88+C89+C90+C91+C92+C93+C96+C97+C98+C99+C103+C104</f>
        <v>134603.79999999999</v>
      </c>
      <c r="D86" s="14">
        <f t="shared" ref="D86:E86" si="14">D87+D88+D89+D90+D91+D92+D93+D96+D97+D98+D99+D103+D104</f>
        <v>130784.5</v>
      </c>
      <c r="E86" s="14">
        <f t="shared" si="14"/>
        <v>130822.9</v>
      </c>
    </row>
    <row r="87" spans="1:5" ht="79.5" customHeight="1">
      <c r="A87" s="11" t="s">
        <v>134</v>
      </c>
      <c r="B87" s="16" t="s">
        <v>135</v>
      </c>
      <c r="C87" s="14">
        <v>1218.2</v>
      </c>
      <c r="D87" s="14">
        <v>1218.2</v>
      </c>
      <c r="E87" s="14">
        <v>1218.2</v>
      </c>
    </row>
    <row r="88" spans="1:5" ht="102" customHeight="1">
      <c r="A88" s="11" t="s">
        <v>134</v>
      </c>
      <c r="B88" s="26" t="s">
        <v>136</v>
      </c>
      <c r="C88" s="14">
        <v>112345.2</v>
      </c>
      <c r="D88" s="14">
        <v>109214</v>
      </c>
      <c r="E88" s="14">
        <v>109253.8</v>
      </c>
    </row>
    <row r="89" spans="1:5" ht="65.25" customHeight="1">
      <c r="A89" s="11" t="s">
        <v>134</v>
      </c>
      <c r="B89" s="16" t="s">
        <v>137</v>
      </c>
      <c r="C89" s="17">
        <v>62.3</v>
      </c>
      <c r="D89" s="14">
        <v>62.3</v>
      </c>
      <c r="E89" s="14">
        <v>62.3</v>
      </c>
    </row>
    <row r="90" spans="1:5" ht="180" customHeight="1">
      <c r="A90" s="11" t="s">
        <v>134</v>
      </c>
      <c r="B90" s="16" t="s">
        <v>138</v>
      </c>
      <c r="C90" s="17">
        <v>6785.5</v>
      </c>
      <c r="D90" s="14">
        <v>6785.5</v>
      </c>
      <c r="E90" s="14">
        <v>6785.5</v>
      </c>
    </row>
    <row r="91" spans="1:5" ht="77.25" customHeight="1">
      <c r="A91" s="11" t="s">
        <v>134</v>
      </c>
      <c r="B91" s="16" t="s">
        <v>139</v>
      </c>
      <c r="C91" s="17">
        <v>21.6</v>
      </c>
      <c r="D91" s="14">
        <v>21.6</v>
      </c>
      <c r="E91" s="14">
        <v>20.2</v>
      </c>
    </row>
    <row r="92" spans="1:5" ht="42.75" customHeight="1">
      <c r="A92" s="11" t="s">
        <v>134</v>
      </c>
      <c r="B92" s="16" t="s">
        <v>140</v>
      </c>
      <c r="C92" s="17">
        <v>267.39999999999998</v>
      </c>
      <c r="D92" s="14">
        <v>267.39999999999998</v>
      </c>
      <c r="E92" s="14">
        <v>267.39999999999998</v>
      </c>
    </row>
    <row r="93" spans="1:5" ht="65.25" customHeight="1">
      <c r="A93" s="11" t="s">
        <v>134</v>
      </c>
      <c r="B93" s="16" t="s">
        <v>141</v>
      </c>
      <c r="C93" s="17">
        <v>635.1</v>
      </c>
      <c r="D93" s="14">
        <v>635.1</v>
      </c>
      <c r="E93" s="14">
        <v>635.1</v>
      </c>
    </row>
    <row r="94" spans="1:5" ht="168" hidden="1" customHeight="1">
      <c r="A94" s="11"/>
      <c r="B94" s="16"/>
      <c r="C94" s="31"/>
      <c r="D94" s="31"/>
      <c r="E94" s="31"/>
    </row>
    <row r="95" spans="1:5" ht="167.25" hidden="1" customHeight="1">
      <c r="A95" s="11" t="s">
        <v>46</v>
      </c>
      <c r="B95" s="16" t="s">
        <v>25</v>
      </c>
      <c r="C95" s="32"/>
      <c r="D95" s="31"/>
      <c r="E95" s="31"/>
    </row>
    <row r="96" spans="1:5" ht="67.5" customHeight="1">
      <c r="A96" s="11" t="s">
        <v>134</v>
      </c>
      <c r="B96" s="16" t="s">
        <v>142</v>
      </c>
      <c r="C96" s="17">
        <v>11479.8</v>
      </c>
      <c r="D96" s="14">
        <v>10891.7</v>
      </c>
      <c r="E96" s="14">
        <v>10891.7</v>
      </c>
    </row>
    <row r="97" spans="1:5" ht="77.25" customHeight="1">
      <c r="A97" s="11" t="s">
        <v>134</v>
      </c>
      <c r="B97" s="16" t="s">
        <v>143</v>
      </c>
      <c r="C97" s="14">
        <v>562.70000000000005</v>
      </c>
      <c r="D97" s="14">
        <v>462.7</v>
      </c>
      <c r="E97" s="14">
        <v>462.7</v>
      </c>
    </row>
    <row r="98" spans="1:5" ht="54.75" customHeight="1">
      <c r="A98" s="11" t="s">
        <v>134</v>
      </c>
      <c r="B98" s="16" t="s">
        <v>144</v>
      </c>
      <c r="C98" s="22" t="s">
        <v>103</v>
      </c>
      <c r="D98" s="14">
        <v>358.8</v>
      </c>
      <c r="E98" s="14">
        <v>358.8</v>
      </c>
    </row>
    <row r="99" spans="1:5" ht="54.75" customHeight="1">
      <c r="A99" s="11" t="s">
        <v>134</v>
      </c>
      <c r="B99" s="16" t="s">
        <v>145</v>
      </c>
      <c r="C99" s="14">
        <v>131.9</v>
      </c>
      <c r="D99" s="14">
        <v>131.9</v>
      </c>
      <c r="E99" s="14">
        <v>131.9</v>
      </c>
    </row>
    <row r="100" spans="1:5" ht="126.75" hidden="1" customHeight="1" thickBot="1">
      <c r="A100" s="11" t="s">
        <v>134</v>
      </c>
      <c r="B100" s="18" t="s">
        <v>26</v>
      </c>
      <c r="C100" s="23">
        <v>0</v>
      </c>
      <c r="D100" s="31"/>
      <c r="E100" s="31"/>
    </row>
    <row r="101" spans="1:5" ht="187.5" hidden="1" customHeight="1" thickBot="1">
      <c r="A101" s="11" t="s">
        <v>134</v>
      </c>
      <c r="B101" s="18" t="s">
        <v>30</v>
      </c>
      <c r="C101" s="23">
        <v>0</v>
      </c>
      <c r="D101" s="31"/>
      <c r="E101" s="31"/>
    </row>
    <row r="102" spans="1:5" ht="35.25" hidden="1" customHeight="1">
      <c r="A102" s="11" t="s">
        <v>134</v>
      </c>
      <c r="B102" s="16" t="s">
        <v>29</v>
      </c>
      <c r="C102" s="31">
        <v>0</v>
      </c>
      <c r="D102" s="31">
        <v>0</v>
      </c>
      <c r="E102" s="31">
        <v>0</v>
      </c>
    </row>
    <row r="103" spans="1:5" ht="65.25" customHeight="1">
      <c r="A103" s="11" t="s">
        <v>134</v>
      </c>
      <c r="B103" s="16" t="s">
        <v>146</v>
      </c>
      <c r="C103" s="17">
        <v>222.8</v>
      </c>
      <c r="D103" s="14">
        <v>222.8</v>
      </c>
      <c r="E103" s="14">
        <v>222.8</v>
      </c>
    </row>
    <row r="104" spans="1:5" ht="63" customHeight="1">
      <c r="A104" s="11" t="s">
        <v>134</v>
      </c>
      <c r="B104" s="16" t="s">
        <v>147</v>
      </c>
      <c r="C104" s="14">
        <v>512.5</v>
      </c>
      <c r="D104" s="14">
        <v>512.5</v>
      </c>
      <c r="E104" s="14">
        <v>512.5</v>
      </c>
    </row>
    <row r="105" spans="1:5" ht="28.5" customHeight="1">
      <c r="A105" s="11" t="s">
        <v>82</v>
      </c>
      <c r="B105" s="16" t="s">
        <v>81</v>
      </c>
      <c r="C105" s="14">
        <f>C106</f>
        <v>3620.3</v>
      </c>
      <c r="D105" s="14">
        <f t="shared" ref="D105:E105" si="15">D106</f>
        <v>3620.3</v>
      </c>
      <c r="E105" s="14">
        <f t="shared" si="15"/>
        <v>3620.3</v>
      </c>
    </row>
    <row r="106" spans="1:5" ht="62.25" customHeight="1">
      <c r="A106" s="11" t="s">
        <v>148</v>
      </c>
      <c r="B106" s="16" t="s">
        <v>149</v>
      </c>
      <c r="C106" s="14">
        <v>3620.3</v>
      </c>
      <c r="D106" s="14">
        <v>3620.3</v>
      </c>
      <c r="E106" s="14">
        <v>3620.3</v>
      </c>
    </row>
    <row r="107" spans="1:5" ht="18.75" customHeight="1">
      <c r="A107" s="19" t="s">
        <v>47</v>
      </c>
      <c r="B107" s="13" t="s">
        <v>79</v>
      </c>
      <c r="C107" s="12">
        <f>C108</f>
        <v>6796.4</v>
      </c>
      <c r="D107" s="12">
        <f t="shared" ref="D107:E107" si="16">D108</f>
        <v>6796.4</v>
      </c>
      <c r="E107" s="12">
        <f t="shared" si="16"/>
        <v>6796.4</v>
      </c>
    </row>
    <row r="108" spans="1:5" ht="51">
      <c r="A108" s="11" t="s">
        <v>150</v>
      </c>
      <c r="B108" s="16" t="s">
        <v>151</v>
      </c>
      <c r="C108" s="17">
        <v>6796.4</v>
      </c>
      <c r="D108" s="14">
        <v>6796.4</v>
      </c>
      <c r="E108" s="14">
        <v>6796.4</v>
      </c>
    </row>
    <row r="109" spans="1:5" ht="24.75" hidden="1" customHeight="1">
      <c r="A109" s="11" t="s">
        <v>48</v>
      </c>
      <c r="B109" s="16" t="s">
        <v>87</v>
      </c>
      <c r="C109" s="14">
        <v>0</v>
      </c>
      <c r="D109" s="14">
        <v>0</v>
      </c>
      <c r="E109" s="14">
        <v>0</v>
      </c>
    </row>
    <row r="110" spans="1:5" hidden="1">
      <c r="A110" s="19" t="s">
        <v>97</v>
      </c>
      <c r="B110" s="15" t="s">
        <v>98</v>
      </c>
      <c r="C110" s="12">
        <f>C111</f>
        <v>0</v>
      </c>
      <c r="D110" s="12">
        <f t="shared" ref="D110:E110" si="17">D111</f>
        <v>0</v>
      </c>
      <c r="E110" s="12">
        <f t="shared" si="17"/>
        <v>0</v>
      </c>
    </row>
    <row r="111" spans="1:5" ht="28.5" hidden="1" customHeight="1">
      <c r="A111" s="11" t="s">
        <v>96</v>
      </c>
      <c r="B111" s="16" t="s">
        <v>99</v>
      </c>
      <c r="C111" s="14">
        <v>0</v>
      </c>
      <c r="D111" s="14">
        <v>0</v>
      </c>
      <c r="E111" s="14">
        <v>0</v>
      </c>
    </row>
    <row r="112" spans="1:5" ht="38.25" hidden="1">
      <c r="A112" s="11" t="s">
        <v>48</v>
      </c>
      <c r="B112" s="16" t="s">
        <v>80</v>
      </c>
      <c r="C112" s="14">
        <v>0</v>
      </c>
      <c r="D112" s="14">
        <v>0</v>
      </c>
      <c r="E112" s="14">
        <v>0</v>
      </c>
    </row>
    <row r="113" spans="1:5" ht="30" hidden="1" customHeight="1" thickBot="1">
      <c r="A113" s="11"/>
      <c r="B113" s="27" t="s">
        <v>87</v>
      </c>
      <c r="C113" s="14">
        <v>0</v>
      </c>
      <c r="D113" s="14">
        <v>0</v>
      </c>
      <c r="E113" s="14">
        <v>0</v>
      </c>
    </row>
    <row r="114" spans="1:5" ht="50.25" hidden="1" customHeight="1" thickBot="1">
      <c r="A114" s="4" t="s">
        <v>48</v>
      </c>
      <c r="B114" s="5"/>
      <c r="C114" s="14"/>
      <c r="D114" s="14"/>
      <c r="E114" s="14">
        <v>0</v>
      </c>
    </row>
    <row r="115" spans="1:5" ht="180" hidden="1" customHeight="1" thickBot="1">
      <c r="A115" s="2"/>
      <c r="B115" s="1"/>
      <c r="C115" s="6">
        <v>0</v>
      </c>
      <c r="D115" s="3"/>
      <c r="E115" s="3"/>
    </row>
    <row r="116" spans="1:5" ht="15">
      <c r="A116" s="1"/>
      <c r="B116" s="1"/>
      <c r="C116" s="1"/>
    </row>
    <row r="117" spans="1:5" ht="15">
      <c r="C117"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64" orientation="portrait" r:id="rId1"/>
  <rowBreaks count="3" manualBreakCount="3">
    <brk id="45" max="4" man="1"/>
    <brk id="85" max="16383" man="1"/>
    <brk id="10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2023-12-12T05:12:58Z</cp:lastPrinted>
  <dcterms:created xsi:type="dcterms:W3CDTF">2016-12-12T07:38:54Z</dcterms:created>
  <dcterms:modified xsi:type="dcterms:W3CDTF">2024-04-01T12:20:46Z</dcterms:modified>
</cp:coreProperties>
</file>